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13_ncr:1_{8D3B1EFC-4754-41EA-BAF4-9685D5100610}" xr6:coauthVersionLast="47" xr6:coauthVersionMax="47" xr10:uidLastSave="{00000000-0000-0000-0000-000000000000}"/>
  <bookViews>
    <workbookView xWindow="-120" yWindow="-120" windowWidth="20730" windowHeight="11040" activeTab="1" xr2:uid="{0018DFD1-2858-4DEA-9575-3E4DBC8F6DF7}"/>
  </bookViews>
  <sheets>
    <sheet name="Consolidado" sheetId="1" r:id="rId1"/>
    <sheet name="Resumen" sheetId="2" r:id="rId2"/>
  </sheets>
  <definedNames>
    <definedName name="_xlnm._FilterDatabase" localSheetId="0" hidden="1">Consolidado!$B$7:$AD$47</definedName>
  </definedNames>
  <calcPr calcId="191029"/>
  <pivotCaches>
    <pivotCache cacheId="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<sst xmlns="http://schemas.openxmlformats.org/spreadsheetml/2006/main" count="630" uniqueCount="339">
  <si>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</si>
  <si>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</si>
  <si>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</si>
  <si>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</si>
  <si>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</si>
  <si>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</si>
  <si>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</si>
  <si>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</si>
  <si>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</si>
  <si>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</si>
  <si>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</si>
  <si>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</si>
  <si>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</si>
  <si>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</si>
  <si>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</si>
  <si>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</si>
  <si>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</si>
  <si>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</si>
  <si>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</si>
  <si>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</si>
  <si>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</si>
  <si>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</si>
  <si>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CONVENIO INTERADMINISTRATIVO</t>
  </si>
  <si>
    <t>ORDEN DE COMPRA</t>
  </si>
  <si>
    <t>CONTRATO DE PRESTACIÓN DE SERVICIOS PROFESIONALES Y/O APOYO A LA GESTIÓN</t>
  </si>
  <si>
    <t>N.A</t>
  </si>
  <si>
    <t>DIRECCIÓN DE ARTE, CULTURA Y PATRIMONIO</t>
  </si>
  <si>
    <t>SUBSECRETARÍA DE GOBERNANZA</t>
  </si>
  <si>
    <t>1 1. Inversión</t>
  </si>
  <si>
    <t>2 Jurídica</t>
  </si>
  <si>
    <t>FECHA REAL INICIO</t>
  </si>
  <si>
    <t>(en blanco)</t>
  </si>
  <si>
    <t>Modalidad de selección</t>
  </si>
  <si>
    <t>Total</t>
  </si>
  <si>
    <t>Clase contrato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</si>
  <si>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</si>
  <si>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</si>
  <si>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</si>
  <si>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</si>
  <si>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</si>
  <si>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</si>
  <si>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</si>
  <si>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</si>
  <si>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</si>
  <si>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</si>
  <si>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</si>
  <si>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</si>
  <si>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GRUPO INTERNO DE TRABAJO DE SERVICIOS ADMINISTRATIVOS</t>
  </si>
  <si>
    <t>SUBDIRECCIÓN DE INFRAESTRUCTURA Y PATRIMONIO CULTURAL</t>
  </si>
  <si>
    <t>CONTRATO INTERADMINISTRATIVO</t>
  </si>
  <si>
    <t>CONTRATO DE SUMINISTRO</t>
  </si>
  <si>
    <t>DIRECCIÓN DE LECTURA Y BIBLIOTECAS</t>
  </si>
  <si>
    <t>DIRECCION DE TRANSFORMACIONES CULTURALES</t>
  </si>
  <si>
    <t>DIRECCIÓN DE REDES Y ACCIÓN COLECTIVA</t>
  </si>
  <si>
    <t>DIRECCIÓN OBSERVATORIO Y GESTIÓN DEL CONOCIMIENTO CULTURAL</t>
  </si>
  <si>
    <t>LUZ MARYCELA MENDOZA GONZALEZ</t>
  </si>
  <si>
    <t>Adriana Maria Botero Velez</t>
  </si>
  <si>
    <t>Juan Diego Jaramillo Morales</t>
  </si>
  <si>
    <t>Bibiana Andrea Victorino Ramírez</t>
  </si>
  <si>
    <t>Mario Arturo Suárez Mendoza</t>
  </si>
  <si>
    <t>Ana María Boada Ayala</t>
  </si>
  <si>
    <t>PLAZO
(DIAS)</t>
  </si>
  <si>
    <t>Total general</t>
  </si>
  <si>
    <t>3. Otro</t>
  </si>
  <si>
    <t>Tipo gasto</t>
  </si>
  <si>
    <t>https://community.secop.gov.co/Public/Tendering/OpportunityDetail/Index?noticeUID=CO1.NTC.8296491&amp;isFromPublicArea=True&amp;isModal=False</t>
  </si>
  <si>
    <t>CONTRATO DE ARRENDAMIENTO PARKING</t>
  </si>
  <si>
    <t>CONTRATO DE ARRENDAMIENTO</t>
  </si>
  <si>
    <t>Entregar a título de arrendamiento el parqueadero ubicado en la Calle 82 #10-69 sótano 2 - Centro Felicidad Chapinero a PARKING INTERNATIONAL S.A.S. con Nit: 860.058.760-1; DESTINADO PARA USO ÚNICO Y EXCLUSIVO DE ESTACIONAMIENTO</t>
  </si>
  <si>
    <t>PARKING INTERNATIONAL S.A.S.</t>
  </si>
  <si>
    <t>lency.camacho@parking.net.co</t>
  </si>
  <si>
    <t>Nathalia Rippe Sierra</t>
  </si>
  <si>
    <t>$ 0</t>
  </si>
  <si>
    <t>https://community.secop.gov.co/Public/Tendering/OpportunityDetail/Index?noticeUID=CO1.NTC.8945261&amp;isFromPublicArea=True&amp;isModal=False</t>
  </si>
  <si>
    <t>SCDPI-21417-01443-25</t>
  </si>
  <si>
    <t>Bachiller</t>
  </si>
  <si>
    <t>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t>
  </si>
  <si>
    <t>1 Natural</t>
  </si>
  <si>
    <t>JOSÉ SANTIAGO BENAVIDES MONTENEGRO</t>
  </si>
  <si>
    <t>santiaguito_11@hotmail.com</t>
  </si>
  <si>
    <t>SUBSECRETARÍA DISTRITAL DE CULTURA CIUDADANA Y GESTIÓN DEL CONOCIMIENTO</t>
  </si>
  <si>
    <t>Diego Fernando Maldonado Castellano</t>
  </si>
  <si>
    <t>https://community.secop.gov.co/Public/Tendering/OpportunityDetail/Index?noticeUID=CO1.NTC.8965408&amp;isFromPublicArea=True&amp;isModal=False</t>
  </si>
  <si>
    <t>SCDPI-21417-01439-25</t>
  </si>
  <si>
    <t>Titulo profesional en Ingeniería, Estadística, Matemática, Economía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t>
  </si>
  <si>
    <t>Prestar servicios profesionales a la Secretaría de Cultura, Recreación y Deporte – Dirección Observatorio y Gestión del Conocimiento Cultural, para desarrollar el modelo de analítica y la visualización de datos que resulten de las mediciones que se adelanten sobre orgullo y confianza en Bogotá, en el marco del convenio interadministrativo No. 568 de 2025.</t>
  </si>
  <si>
    <t>HAROLD GUSTAVO PATIÑO VALERO</t>
  </si>
  <si>
    <t>haroldpa149@gmail.com</t>
  </si>
  <si>
    <t>https://community.secop.gov.co/Public/Tendering/OpportunityDetail/Index?noticeUID=CO1.NTC.8964453&amp;isFromPublicArea=True&amp;isModal=False</t>
  </si>
  <si>
    <t>RECURSOS LEP DOTACIÓN JULIO MARIO SANTODOMINGO</t>
  </si>
  <si>
    <t>Aunar esfuerzos entre la Secretaría Distrital de Cultura, Recreación y Deporte -SCRD- y el Instituto Distrital de las Artes -IDARTES- en cuanto a la asignación, ejecución y seguimiento en la inversión, respecto del proyecto dotación del Teatro Mayor Julio Mario Santo Domingo, que será llevado a cabo por la Fundación Amigos del Teatro Mayor.</t>
  </si>
  <si>
    <t>INSTITUTO DISTRITAL DE LAS ARTES</t>
  </si>
  <si>
    <t>secopIIidartes@idartes.gov.co</t>
  </si>
  <si>
    <t>Cesar Alejandro Rodriguez Machado</t>
  </si>
  <si>
    <t>https://community.secop.gov.co/Public/Tendering/OpportunityDetail/Index?noticeUID=CO1.NTC.8973354&amp;isFromPublicArea=True&amp;isModal=False</t>
  </si>
  <si>
    <t>SCDPI-21418-01790-25</t>
  </si>
  <si>
    <t>Profesional en áreas relacionadas con las bellas artes, artes, diseño gráfico. Sin experiencia profesional</t>
  </si>
  <si>
    <t>Prestar servicios profesionales a la Secretaría de Cultura, Recreación y Deporte - Dirección de Arte, Cultura y Patrimonio en la ilustración del Plan de Cultura de Bogotá 2038 para niños, niñas y adolescentes</t>
  </si>
  <si>
    <t>SINDY INFANTE SAAVEDRA</t>
  </si>
  <si>
    <t>sindyelefante@gmail.com</t>
  </si>
  <si>
    <t>https://community.secop.gov.co/Public/Tendering/OpportunityDetail/Index?noticeUID=CO1.NTC.8985000&amp;isFromPublicArea=True&amp;isModal=False</t>
  </si>
  <si>
    <t>SCDPI-21417-01596-25</t>
  </si>
  <si>
    <t>Título profesional en Derecho, Ciencias Sociales, Ciencias Políticas, Trabajo Social, Antropología o áreas afines.</t>
  </si>
  <si>
    <t>Prestar servicios profesionales a la Secretaría de Cultura, Recreación y Deporte – Dirección de Redes y Acción Colectiva, para el desarrollo del componente de alianzas y articulación ciudadana promoviendo y dinamizando los procesos de participación ciudadana, en el marco del convenio interadministrativo No. 568 de 2025</t>
  </si>
  <si>
    <t>MARILEN ARIADNA RODRÍGUEZ VERDUGO.</t>
  </si>
  <si>
    <t>atnamar@gmail.com</t>
  </si>
  <si>
    <t>Karen Lorena Linares Ardila (E)</t>
  </si>
  <si>
    <t>https://community.secop.gov.co/Public/Tendering/OpportunityDetail/Index?noticeUID=CO1.NTC.9016646&amp;isFromPublicArea=True&amp;isModal=False</t>
  </si>
  <si>
    <t>SCDPI-21417-01737-25</t>
  </si>
  <si>
    <t>Profesional en ciencias humanas, sociales o naturales, licenciaturas, educación, administración, comunicación social, trabajo social, artes o afines sin experiencia</t>
  </si>
  <si>
    <t>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t>
  </si>
  <si>
    <t>VANNESA CORTEZ CAMACHO</t>
  </si>
  <si>
    <t>vaneayira@gmail.com</t>
  </si>
  <si>
    <t>Mariana Alvarez Matallana</t>
  </si>
  <si>
    <t>https://community.secop.gov.co/Public/Tendering/OpportunityDetail/Index?noticeUID=CO1.NTC.8890315&amp;isFromPublicArea=True&amp;isModal=False</t>
  </si>
  <si>
    <t>MIMINA CUANTIA</t>
  </si>
  <si>
    <t>SCRD-MIC-45-2025</t>
  </si>
  <si>
    <t>OFICINA DE TECNOLOGÍAS DE LA INFORMACIÓN</t>
  </si>
  <si>
    <t>Renovación del servicio de escaneo de vulnerabilidades para la Secretaría Distrital de Cultura Recreación y Deporte</t>
  </si>
  <si>
    <t>P C MICROS S.A.S.</t>
  </si>
  <si>
    <t>jaimeA.santamaria@pcm-ti.com</t>
  </si>
  <si>
    <t>DIRECCIÓN DE GESTIÓN CORPORATIVA Y RELACIÓN CON EL CIUDADANO</t>
  </si>
  <si>
    <t>FABIO FERNANDO SÁNCHEZ SÁNCHEZ</t>
  </si>
  <si>
    <t>https://community.secop.gov.co/Public/Tendering/OpportunityDetail/Index?noticeUID=CO1.NTC.9016931&amp;isFromPublicArea=True&amp;isModal=False</t>
  </si>
  <si>
    <t>SCDPI-240-02058-25</t>
  </si>
  <si>
    <t>Profesional en contaduría pública, administración de empresas, administración pública, ingeniería industrial o afines con especialización y Cuatro (4) años de experiencia profesional</t>
  </si>
  <si>
    <t>DIRECCIÓN DE ECONOMÍA ESTUDIOS Y POLÍTICA</t>
  </si>
  <si>
    <t>Prestar servicios profesionales a la Secretaría de Cultura, Recreación y Deporte - Dirección de Economía, Estudios y Política, en actividades relacionadas con el control administrativo y financiero de la Dirección, en el marco del Proyecto de Inversión a su cargo, mediante la verificación de información presupuestal.</t>
  </si>
  <si>
    <t>ANGELA MARIA CORONADO CALDAS</t>
  </si>
  <si>
    <t>angelacoronado2@gmail.com</t>
  </si>
  <si>
    <t>MARIO ARTURO SUAREZ MENDOZA</t>
  </si>
  <si>
    <t>https://community.secop.gov.co/Public/Tendering/OpportunityDetail/Index?noticeUID=CO1.NTC.9034405&amp;isFromPublicArea=True&amp;isModal=False</t>
  </si>
  <si>
    <t>SCDPI-21420-02028-25</t>
  </si>
  <si>
    <t>Profesional en ingeniería industrial o administración de empresas o áreas afines, con experiencia profesional no inferior a cuatro años</t>
  </si>
  <si>
    <t>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t>
  </si>
  <si>
    <t>NATALIA DEL PILAR BARON GOMEZ</t>
  </si>
  <si>
    <t>natisbg@hotmail.com</t>
  </si>
  <si>
    <t>Paola Andrea Ramirez Gutierrez</t>
  </si>
  <si>
    <t>https://community.secop.gov.co/Public/Tendering/OpportunityDetail/Index?noticeUID=CO1.NTC.9027786&amp;isFromPublicArea=True&amp;isModal=False</t>
  </si>
  <si>
    <t>SCDPI-220-01874-25</t>
  </si>
  <si>
    <t>Profesional en derecho con 4 años de experiencia profesional.</t>
  </si>
  <si>
    <t>DIRECCIÓN DE FOMENTO</t>
  </si>
  <si>
    <t>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t>
  </si>
  <si>
    <t>LADY XIOMARA PINEDA TORRES</t>
  </si>
  <si>
    <t>xiomarapt@hotmail.com</t>
  </si>
  <si>
    <t>https://community.secop.gov.co/Public/Tendering/OpportunityDetail/Index?noticeUID=CO1.NTC.9027591&amp;isFromPublicArea=True&amp;isModal=False</t>
  </si>
  <si>
    <t>SCDPI-220-01875-25</t>
  </si>
  <si>
    <t>Profesional en Ciencias Sociales y Humanas, Bellas Artes, Economía, Administración, Contaduría o Afines con Especialización en áreas relacionadas y Cuatro (4) años de experiencia Profesional.</t>
  </si>
  <si>
    <t>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t>
  </si>
  <si>
    <t>CAROLINA PRECIADO GONZALEZ</t>
  </si>
  <si>
    <t>carolinapreciado11@gmail.com</t>
  </si>
  <si>
    <t>https://community.secop.gov.co/Public/Tendering/OpportunityDetail/Index?noticeUID=CO1.NTC.9046083&amp;isFromPublicArea=True&amp;isModal=False</t>
  </si>
  <si>
    <t>SCDPI-21420-01830-25</t>
  </si>
  <si>
    <t>Técnico Asistencia en organización de Archivos . EXPERIENCIA: experiencia mínima de un (1) años gestión documental y/o foliación, rotulación y/o depuración y/o organización de inventarios documentales y/o aplicación de tablas de retención y valoración documental</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</si>
  <si>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</si>
  <si>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SINDY CAROLINA PRIETO PACHÓN</t>
  </si>
  <si>
    <t>sindyprieto0416@gmail.com</t>
  </si>
  <si>
    <t>PAOLA ANDREA RAMIREZ GUTIERREZ</t>
  </si>
  <si>
    <t>https://community.secop.gov.co/Public/Tendering/OpportunityDetail/Index?noticeUID=CO1.NTC.9047822&amp;isFromPublicArea=True&amp;isModal=False</t>
  </si>
  <si>
    <t>SCDPI-240-01740-25</t>
  </si>
  <si>
    <t>Profesional en el área de ciencias sociales y humanas, sociología, ciencias políticas, derecho o afines. Sin experiencia</t>
  </si>
  <si>
    <t>Prestar servicios profesionales a la Secretaría de Cultura, Recreación y Deporte en la implementación de las estrategias a cargo de la Dirección de Economía, Estudios y Política y demás requerimientos derivados de su gestión, en particular a Distritos Creativos y Bogotá 24/7, mediante actividades de carácter administrativo, logístico y técnico, que contribuyan al cumplimiento de la Política Pública Distrital de Economía Cultural y Creativa (PPDECC 2019–2038)</t>
  </si>
  <si>
    <t>JHONAL ALEXANDER ASPRILLA LLOREDA</t>
  </si>
  <si>
    <t>jhonalasprilla4103@gmail.com</t>
  </si>
  <si>
    <t>https://community.secop.gov.co/Public/Tendering/OpportunityDetail/Index?noticeUID=CO1.NTC.9059325&amp;isFromPublicArea=True&amp;isModal=False</t>
  </si>
  <si>
    <t>CONTRATO DE ARRENDAMIENTO - BOGOTÁ FASHION WEEKEND</t>
  </si>
  <si>
    <t>Arrendamiento de los siguientes espacios: siguientes espacios del Centro
  Felicidad Chapinero: (1) Teatro Urbano, (2) Aula Múltiple Uno, (3) Aula Múltiple Cuatro, (4) Cancha
  Polideportiva del segundo piso, (5) Plaza del Gimnasio del sexto piso, (6) Hall Cultural del séptimo piso,
  (7) Salas de Exposiciones 1 y 2 del piso once y (8) Plazoleta del piso once, aula audiovisuales, aula
  artes plásticas I y II para la programación denominada "BOGOTÁ FASHION WEEKEND".</t>
  </si>
  <si>
    <t>CAMARA DE COMERCIO DE BOGOTA.</t>
  </si>
  <si>
    <t>angela.bejarano@ccb.org.co</t>
  </si>
  <si>
    <t>ADRIANA MARÍA BOTERO VÉLEZ</t>
  </si>
  <si>
    <t>https://community.secop.gov.co/Public/Tendering/OpportunityDetail/Index?noticeUID=CO1.NTC.9043708&amp;isFromPublicArea=True&amp;isModal=False</t>
  </si>
  <si>
    <t>SCDPI-220-01807-25</t>
  </si>
  <si>
    <t>Profesional en Ciencias Sociales, Humanas, Administración, Artes Liberales y afines, con especialización y 6 años de experiencia profesional en gestión cultural, proyectos culturales o institucionalidad pública.</t>
  </si>
  <si>
    <t>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t>
  </si>
  <si>
    <t>LUISA FERNANDA CORREA ZAMUDIO.</t>
  </si>
  <si>
    <t>lfcz86@hotmail.com</t>
  </si>
  <si>
    <t>06/111/2025</t>
  </si>
  <si>
    <t>JUAN DIEGO JARAMILLO MORALES</t>
  </si>
  <si>
    <t>https://community.secop.gov.co/Public/Tendering/OpportunityDetail/Index?noticeUID=CO1.NTC.9065369&amp;isFromPublicArea=True&amp;isModal=False</t>
  </si>
  <si>
    <t>SCDPI-21416-01817-25</t>
  </si>
  <si>
    <t>Profesional en diseño industrial con especializacion y 9 años de experiencia.</t>
  </si>
  <si>
    <t>Prestar servicios profesionales a la secretaria de Cultura Recreación y Deporte – Subsecretaría de Gobernanza, en la formulación, implementación y seguimiento de los proyectos artísticos y culturales a cargo</t>
  </si>
  <si>
    <t>CLAUDIA LUCIA MANOSALVA CELY</t>
  </si>
  <si>
    <t>marycela_mendoza_824@hotmail.com</t>
  </si>
  <si>
    <t>Ana Maria Boada Ayala</t>
  </si>
  <si>
    <t>https://community.secop.gov.co/Public/Tendering/OpportunityDetail/Index?noticeUID=CO1.NTC.9079438&amp;isFromPublicArea=True&amp;isModal=False</t>
  </si>
  <si>
    <t>SCDPI-21416-01816-25</t>
  </si>
  <si>
    <t>Profesional en administración o afines, con especialización y
  siete (7) años de experiencia profesional</t>
  </si>
  <si>
    <t>Prestar servicios profesionales a la secretaria de Cultura Recreación y Deporte – Subsecretaría de Gobernanza en aspectos administrativos y financieros, para la formulación, desarrollo, sistematización y seguimiento de los proyectos adelantados por la dependencia.</t>
  </si>
  <si>
    <t>https://community.secop.gov.co/Public/Tendering/OpportunityDetail/Index?noticeUID=CO1.NTC.9071744&amp;isFromPublicArea=True&amp;isModal=False</t>
  </si>
  <si>
    <t>CONVENIO INTERADMINISTRATIVO - FONDO DE CHAPINERO</t>
  </si>
  <si>
    <t>DIRECCIÓN DE ARTE CULTURA Y PATRIMONIO</t>
  </si>
  <si>
    <t>Aunar esfuerzos técnicos, administrativos y económicos entre el Fondo de Desarrollo Local de Chapinero y la Secretaria Distrital de Cultura, Recreación y Deporte para desarrollar las iniciativas culturales que impulsen la transformación social y económica de la localidad, en el marco de las apuestas del Plan Distrital de Desarrollo “Bogotá Camina Segura 2024 – 2027”</t>
  </si>
  <si>
    <t>FONDO DE DESARROLLO LOCAL DE CHAPINERO</t>
  </si>
  <si>
    <t>alcalde.chapinero@gobiernobogota.gov.co</t>
  </si>
  <si>
    <t>https://community.secop.gov.co/Public/Tendering/OpportunityDetail/Index?noticeUID=CO1.NTC.9085897&amp;isFromPublicArea=True&amp;isModal=False</t>
  </si>
  <si>
    <t>SCDPI-310-02119-25</t>
  </si>
  <si>
    <t>Profesional en administración de empresas, administración pública, contaduría, economía, administración financiera o afines y Experiencia profesional de dos (2) años</t>
  </si>
  <si>
    <t>SUBDIRECCION DE GESTIÓN CULTURAL Y ARTÍSTICA</t>
  </si>
  <si>
    <t>Prestar los servicios profesionales a la Secretaría Distrital de Cultura, Recreación y Deporte, Subdirección de Gestión Cultural y Artística, para la planeación, ejecución y seguimiento administrativo y financiero de los programas, proyectos de inversión, contratos, convenios y demás instrumentos de gestión misional de la dependencia.</t>
  </si>
  <si>
    <t>MARIA ALEJANDRA CASTELLANOS GARCÍA</t>
  </si>
  <si>
    <t>rasaleja21@gmail.com</t>
  </si>
  <si>
    <t>https://community.secop.gov.co/Public/Tendering/OpportunityDetail/Index?noticeUID=CO1.NTC.9088475&amp;isFromPublicArea=True&amp;isModal=False</t>
  </si>
  <si>
    <t>SPGR 9725 DE 2025</t>
  </si>
  <si>
    <t>Profesional en ingeniería industrial o administración pública o administración de empresas o contaduría pública, con experiencia profesional de mínimo cuatro (4) años</t>
  </si>
  <si>
    <t>Prestar servicios profesionales para apoyar las actividades de administración y cierre del componente dotación del proyecto de regalías con código bpin 2023011010004 "fortalecimiento de la red distrital de bibliotecas públicas - biblored de bogotá".</t>
  </si>
  <si>
    <t>DANIELA PEREZ ATARÁ</t>
  </si>
  <si>
    <t>danielaperezatara@gmail.com</t>
  </si>
  <si>
    <t>1011/2025</t>
  </si>
  <si>
    <t>$ 27.260.505</t>
  </si>
  <si>
    <t>https://community.secop.gov.co/Public/Tendering/OpportunityDetail/Index?noticeUID=CO1.NTC.9088418&amp;isFromPublicArea=True&amp;isModal=False</t>
  </si>
  <si>
    <t>SCDPI-220-02115-25</t>
  </si>
  <si>
    <t>Profesional en Economía, Administración, Contaduría con (4)</t>
  </si>
  <si>
    <t>Prestar servicios profesionales a la Secretaría Distrital de Cultura, Recreación y Deporte - Dirección de Fomento, para apoyar el desarrollo del proceso de gestión de calidad y presupuestal, en articulación con el Grupo Interno de Trabajo de Gestión Financiera, en aspectos asociados a la programación y ejecución financiera así como a los procesos de desembolso a iniciativas priorizadas y ganadores en el marco de los convenios interadministrativos 690 de 2024, 679 y 680 de 2025.</t>
  </si>
  <si>
    <t>ANGELA MARIA QUINTERO CARDENAS</t>
  </si>
  <si>
    <t>angela.quintero@yahoo.com</t>
  </si>
  <si>
    <t>https://community.secop.gov.co/Public/Tendering/OpportunityDetail/Index?noticeUID=CO1.NTC.9091949&amp;isFromPublicArea=True&amp;isModal=False</t>
  </si>
  <si>
    <t>EQUIPAMIENTOCENTRO CULTURAL JUVENIL EN LA CIUDAD.</t>
  </si>
  <si>
    <t>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t>
  </si>
  <si>
    <t>EMPRESA DE RENOVACIÓN Y DESARROLLO URBANO DE BOGOTA DC</t>
  </si>
  <si>
    <t>contratacion@renobo.com.co</t>
  </si>
  <si>
    <t>3340
  3339</t>
  </si>
  <si>
    <t>2032
  1866</t>
  </si>
  <si>
    <t>Daniela Gutierres Vargas</t>
  </si>
  <si>
    <t>https://www.contratos.gov.co/consultas/detalleProceso.do?numConstancia=25-22-113802</t>
  </si>
  <si>
    <t>DADEP-CD-490-2025</t>
  </si>
  <si>
    <t>CONVENIO INTERADMINISTRATIVO DE COOPERACIÓN</t>
  </si>
  <si>
    <t>Aunar esfuerzos técnicos, administrativos y operativos entre el Departamento Administrativo de la Defensoría del Espacio Público – DADEP y las entidades distritales competentes en materia de defensa, gestión, protección y sostenibilidad del espacio público, con el fin de articular, planear y priorizar acciones de intervención integrales que garanticen el cumplimiento efectivo de las normas que rigen la gestión del espacio público en Bogotá D.C., dentro del marco de sus respectivas competencias misionales.</t>
  </si>
  <si>
    <t>4 4. Otro</t>
  </si>
  <si>
    <t>N/A</t>
  </si>
  <si>
    <t>SCRD - SDA - SDG - IPES - UAESP - DADEP- SDSCJ</t>
  </si>
  <si>
    <t>correspondencia.externa@scrd.gov.co</t>
  </si>
  <si>
    <t>https://community.secop.gov.co/Public/Tendering/OpportunityDetail/Index?noticeUID=CO1.NTC.9075736&amp;isFromPublicArea=True&amp;isModal=False</t>
  </si>
  <si>
    <t>SCDPI-21417-01505-25</t>
  </si>
  <si>
    <t>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t>
  </si>
  <si>
    <t>subsecretaria de cultura ciudadana y gestión del conocimiento</t>
  </si>
  <si>
    <t>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t>
  </si>
  <si>
    <t>NATALY ANDREA SANCHEZ MARTINEZ</t>
  </si>
  <si>
    <t>nasanchezm@gmail.com</t>
  </si>
  <si>
    <t>https://community.secop.gov.co/Public/Tendering/OpportunityDetail/Index?noticeUID=CO1.NTC.8984827&amp;isFromPublicArea=True&amp;isModal=False</t>
  </si>
  <si>
    <t>SCRD-MIC- 48-2025</t>
  </si>
  <si>
    <t>OFICINA ASESORA DE COMUNICACIONES</t>
  </si>
  <si>
    <t>Adquirir elementos de identificación, entre ellos hoodies y tulas de tela, destinados a los facilitadores y articuladores que participan en los Laboratorios de Cocreación y jornadas comunitarias desarrollados en el marco del convenio interaministrativo N. 757 de 2024.</t>
  </si>
  <si>
    <t>MAG DOTACIONES Y PUBLICITARIOS S.A.S.</t>
  </si>
  <si>
    <t>asistentedegerenciamag@gmail.com</t>
  </si>
  <si>
    <t>Ibón Maritza Munevar Gordillo</t>
  </si>
  <si>
    <t>https://community.secop.gov.co/Public/Tendering/OpportunityDetail/Index?noticeUID=CO1.NTC.9104683&amp;isFromPublicArea=True&amp;isModal=False</t>
  </si>
  <si>
    <t>SCDPI-21416-02056-25</t>
  </si>
  <si>
    <t>profesional en ingeniería industrial o realizadora en cine y audiovisuales, con maestría y dos (2) años de experiencia relacionada con el objeto y las obligaciones del contrato.</t>
  </si>
  <si>
    <t>Prestar servicios profesionales a la Secretaría de Cultura, Recreación y Deporte – Subsecretaría de Gobernanza en actividades de seguimiento, producción ejecutiva y apoyo estratégico vinculadas al análisis de producción y seguimiento de recursos para los eventos culturales de los proyectos a cargo de la dependencia.</t>
  </si>
  <si>
    <t>LUXANA CAROLINA RAMOS ROYERO</t>
  </si>
  <si>
    <t>luxanarr@gmail.com</t>
  </si>
  <si>
    <t>https://community.secop.gov.co/Public/Tendering/OpportunityDetail/Index?noticeUID=CO1.NTC.9105910&amp;isFromPublicArea=True&amp;isModal=False</t>
  </si>
  <si>
    <t>SCDPI-240-01970-25</t>
  </si>
  <si>
    <t>Profesional en las áreas de arte y humanidades, bellas artes o afines y cuatro (4) años de experiencia profesional.</t>
  </si>
  <si>
    <t>DIRECCION DE ECONOMÍA, ESTUDIOS Y POLÍTICA</t>
  </si>
  <si>
    <t>Prestar servicios profesionales a la Secretaría de Cultura, Recreación y Deporte – Dirección de Economía, Estudios y Política, en la ejecución de estrategias para el fortalecimiento del sector de las artes escénicas y la consolidación de los circuitos culturales de Bogotá.</t>
  </si>
  <si>
    <t>MARISOL CORREA VEGA</t>
  </si>
  <si>
    <t>solcorreavega@gmail.com</t>
  </si>
  <si>
    <t>https://community.secop.gov.co/Public/Tendering/OpportunityDetail/Index?noticeUID=CO1.NTC.9101453&amp;isFromPublicArea=True&amp;isModal=False</t>
  </si>
  <si>
    <t>SCDPI-21417-01969-25</t>
  </si>
  <si>
    <t>Tecnólogo en Gestión Cultural y Creativa y/o tecnologo en gastronomia, y/o Tecnólogo en Gestión Hotelera y Turística, y/o Tecnólogo en Administración de Empresas Turísticas y/o Tecnólogo en Gestión de Eventos y/o hoteleria o sus areas afines sin experiencia.</t>
  </si>
  <si>
    <t>DIRECTORA DE REDES Y ACCIÓN 
  COLECTIVA</t>
  </si>
  <si>
    <t>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y documentación, así como en las actividades estratégicas de la Red Distrital de Cultura Ciudadana asignadas.</t>
  </si>
  <si>
    <t>JUAN PABLO LUNA ISAZA</t>
  </si>
  <si>
    <t>juanpablolu@hotmail.com</t>
  </si>
  <si>
    <t>$ 7.980.000</t>
  </si>
  <si>
    <t>SUBSECRETARÍA DISTRITAL DE CULTURA CIUDADANA Y 
  GESTIÓN DEL CONOCIMIENTO</t>
  </si>
  <si>
    <t>Ligia Eugenia Pardo Toquica</t>
  </si>
  <si>
    <t>https://community.secop.gov.co/Public/Tendering/OpportunityDetail/Index?noticeUID=CO1.NTC.9106750&amp;isFromPublicArea=True&amp;isModal=False</t>
  </si>
  <si>
    <t>SCDPI-21417-01971-25</t>
  </si>
  <si>
    <t>Bachiller, con seis (6) años en gestión o desarrollo de proyectos, gestión cultural o artísitica,o estrategias de cambio cultural, en procesos logisticos y/o producción de eventos.</t>
  </si>
  <si>
    <t>Prestar servicios de apoyo a la gestión a la Secretaría de Cultura Recreación y Deporte - Dirección de Redes y Acción Colectiva para apoyar la producción y la logística operativa necesaria para la gestión territorial, así como el desarrollo de eventos, intervenciones, actividades y jornadas de impacto social en sus diferentes fases, en el marco del convenio interadministrativo No. 568 de 2025.</t>
  </si>
  <si>
    <t>JULIAN DAVID CRUZ BRAVO</t>
  </si>
  <si>
    <t>d.i.julian.cruz@gmail.com</t>
  </si>
  <si>
    <t>https://community.secop.gov.co/Public/Tendering/OpportunityDetail/Index?noticeUID=CO1.NTC.8966734&amp;isFromPublicArea=True&amp;isModal=False</t>
  </si>
  <si>
    <t>SCRD-MIC-46-2025</t>
  </si>
  <si>
    <t>Prestar el servicio de fotocopiado a blanco y negro con el suministro de papel incluido, para apoyar el cumplimiento de las metas asociadas el proyecto de inversión 7991, en el marco del convenio interadministrativo No. 568 de 2025.</t>
  </si>
  <si>
    <t>NEW COPIERS TECNOLOGY LTDA</t>
  </si>
  <si>
    <t>newcopiers@hotmail.com</t>
  </si>
  <si>
    <t>https://community.secop.gov.co/Public/Tendering/OpportunityDetail/Index?noticeUID=CO1.NTC.9124283&amp;isFromPublicArea=True&amp;isModal=False</t>
  </si>
  <si>
    <t>CONTRATO DE ARRENDAMIENTO OFICINA PARA LA CULTURA</t>
  </si>
  <si>
    <t>SUBDIRECCIÓN DE GESTIÓN CULTURAL Y ARTISTICA</t>
  </si>
  <si>
    <t>Arrendamiento de los siguientes espacios; 1. Piso 11 (plazoleta, galería oriental y occidental), 2. Piso 8 (Hall Cultural), 3. Piso 7 (Hall Cultural), 4. Piso 6 (Ágora), 5. Arena Polivalente, 6. Portería (taquilla), 7. Lobby (Patio exterior y Zona Exterior), 8. Aulas (Música, Danzas, Artes Plásticas, Múltiple 1 y 2, 9. Bodega parqueadero, 10. Hall parqueadero, 11. Salón del Gimnasio, 12. Aula Audiovisuales y 13. Teatro Urbano, para la programación denominada "FERIA DEL MILLÓN Y VOLTAJE" del Centro Felicidad Chapinero CEFE.</t>
  </si>
  <si>
    <t>OFICINA PARA LA CULTURA S.A.S. (OPLC)</t>
  </si>
  <si>
    <t>info@feriadelmillon.com</t>
  </si>
  <si>
    <t>https://community.secop.gov.co/Public/Tendering/OpportunityDetail/Index?noticeUID=CO1.NTC.9126452&amp;isFromPublicArea=True&amp;isModal=False</t>
  </si>
  <si>
    <t>SPGR 9825 DE 2025</t>
  </si>
  <si>
    <t>Profesional en ingeniería civil o ingeniería industrial o administración pública o administración de empresas, con experiencia profesional de mínimo cuatro (4) años</t>
  </si>
  <si>
    <t>Prestar servicios profesionales para apoyar las actividades de administración y cierre del componente infraestructura del proyecto de regalías con código bpin 2023011010004 "fortalecimiento de la red distrital de bibliotecas públicas - BIBLORED DE BOGOTÁ".</t>
  </si>
  <si>
    <t>BLANCA LORENA VILLANUEVA GÓMEZ.</t>
  </si>
  <si>
    <t>lorevillanuevag@gmail.com</t>
  </si>
  <si>
    <t>https://community.secop.gov.co/Public/Tendering/OpportunityDetail/Index?noticeUID=CO1.NTC.9127992&amp;isFromPublicArea=True&amp;isModal=False</t>
  </si>
  <si>
    <t>SCDPI-21417-00544-25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</si>
  <si>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t>
  </si>
  <si>
    <t>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t>
  </si>
  <si>
    <t>SANTIAGO ROJAS GOMEZ</t>
  </si>
  <si>
    <t>santyrogo2000@gmail.com</t>
  </si>
  <si>
    <t>https://community.secop.gov.co/Public/Tendering/OpportunityDetail/Index?noticeUID=CO1.NTC.9135534&amp;isFromPublicArea=True&amp;isModal=False</t>
  </si>
  <si>
    <t>SCDPI-21420-02024-25.</t>
  </si>
  <si>
    <t>Profesional en las áreas de la administración, economía, ciencias sociales y humanas, ingeniería industrial y/ o afines, especialización relacionada con el áre, Mínimo seis (6) años de experiencia profesional relacionada.</t>
  </si>
  <si>
    <t>GRUPO INTERNO DE TRABAJO DE TALENTO HUMANO</t>
  </si>
  <si>
    <t>Prestar servicios profesionales a la Secretaría de Cultura, Recreación y Deporte — Dirección de Gestión Corporativa y Relación con , -el Ciudadano - Grupo Interno de Trabajo de Gestión del Talento Humano realizando las actividades requeridas para el seguimiento, ejecución, mantenimiento, evaluación y fortalecimiento del Sistema de Seguridad y Salud en el Trabajo en las, diferentes sedes y equipamientos de la Entidad</t>
  </si>
  <si>
    <t>123
  163</t>
  </si>
  <si>
    <t>MAYRA LISETH GOMEZ QUIROZ</t>
  </si>
  <si>
    <t>maylis.gomez.q@gmail.com</t>
  </si>
  <si>
    <t>3483
  3468</t>
  </si>
  <si>
    <t>5874000
  14.883.000</t>
  </si>
  <si>
    <t>1931
  1831</t>
  </si>
  <si>
    <t>28/10/2025
  22-10-2025</t>
  </si>
  <si>
    <t>Sonia Del Pilar Larrota Hernandez</t>
  </si>
  <si>
    <t>https://community.secop.gov.co/Public/Tendering/OpportunityDetail/Index?noticeUID=CO1.NTC.9006821&amp;isFromPublicArea=True&amp;isModal=False</t>
  </si>
  <si>
    <t>SCRD-MIC-49-2025</t>
  </si>
  <si>
    <t>Adquisición de bolígrafos y libretas, para ser entregados a facilitadores, articuladores y participantes de los Laboratorios de Co-creación y jornadas comunitarias, con el propósito de garantizar el adecuado desarrollo de las actividades programadas y fortalecer la identidad institucional en el marco del proceso de involucramiento.</t>
  </si>
  <si>
    <t>NOSTOS COMPANY SAS</t>
  </si>
  <si>
    <t>COMPANYNOSTOS@GMAIL.COM</t>
  </si>
  <si>
    <t>https://community.secop.gov.co/Public/Tendering/OpportunityDetail/Index?noticeUID=CO1.NTC.9160020&amp;isFromPublicArea=True&amp;isModal=False</t>
  </si>
  <si>
    <t>SCDPI-220-02014-25</t>
  </si>
  <si>
    <t>Profesional de las Ciencias Sociales y Humanas, Bellas Artes, Educación, Economía, Administración, Contaduría y afines con (1) un año de experiencia profesional.</t>
  </si>
  <si>
    <t>Prestar servicios profesionales a la Secretaría de Cultura, Recreación y Deporte — Dirección de Fomento para realizar las acciones de gestión administrativa asociada a la planeación, implementación, ejecución y reporte de la estrategia de fortalecimiento del Programa Más Cultura Local en el marco de los convenios interadministrativos 690 de 2024, 679 y 680 de 2025</t>
  </si>
  <si>
    <t>JUAN SEBASTIAN MORENO MANRIQUE</t>
  </si>
  <si>
    <t>juansebastian08@msn.com</t>
  </si>
  <si>
    <t>https://community.secop.gov.co/Public/Tendering/OpportunityDetail/Index?noticeUID=CO1.NTC.9166675&amp;isFromPublicArea=True&amp;isModal=False</t>
  </si>
  <si>
    <t>SCDPI-21416-01828-25</t>
  </si>
  <si>
    <t>persona natural con título de Abogado(a) y mínimo cuatro (4) años de experiencia profesional relacionada</t>
  </si>
  <si>
    <t>Prestar servicios profesionales a la Subsecretaría de Gobernanza de la Secretaría Distrital de Cultura, Recreación y Deporte, en el marco de los procesos precontractuales, contractuales y postcontractuales que se adelanten en los proyectos de inversión de la Entidad, garantizando la correcta aplicación de las normas que rigen la contratación estatal y el cumplimiento de los principios de transparencia, economía y responsabilidad.</t>
  </si>
  <si>
    <t>MARTHA LILIANA PATIÑO BOSIGA</t>
  </si>
  <si>
    <t>liliana.bosiga.20@gmail.com</t>
  </si>
  <si>
    <t>colombiacompra.coupahost.com/order_headers/print_view?id=155030&amp;version=1</t>
  </si>
  <si>
    <t>TIENDA VIRTUAL</t>
  </si>
  <si>
    <t>Adquisición de repuestos y/o insumos para mantenimiento de computadores de la entidad</t>
  </si>
  <si>
    <t>HAS LTDA</t>
  </si>
  <si>
    <t>luz.chavarria@hasltda.com</t>
  </si>
  <si>
    <t>SANCHEZ SANCHEZ FABIO FERNANDO</t>
  </si>
  <si>
    <t>colombiacompra.coupahost.com/order_headers/print_view?id=156193</t>
  </si>
  <si>
    <t>Adquisición de kit de respuesta para derrames de hidrocarburos y otras sustancias contaminantes para la secretaría distrital de cultura recreación y deporte.</t>
  </si>
  <si>
    <t>Panamericana Outsourcing S.A.</t>
  </si>
  <si>
    <t>gilly.bruges@panamericana.com.co</t>
  </si>
  <si>
    <t>DIRECCIÓN DE GESTIÓN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</si>
</sst>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4">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4"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0" fillId="0" borderId="1" xfId="0" applyNumberFormat="1" applyBorder="1"/>
    <xf numFmtId="0" fontId="2" fillId="3" borderId="1" xfId="0" applyFont="1" applyFill="1" applyBorder="1" applyAlignment="1">
      <alignment horizontal="left"/>
    </xf>
    <xf numFmtId="0" fontId="2" fillId="3" borderId="1" xfId="0" applyNumberFormat="1" applyFont="1" applyFill="1" applyBorder="1"/>
    <xf numFmtId="0" fontId="2" fillId="3"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NumberFormat="1" applyFont="1" applyBorder="1"/>
    <xf numFmtId="164"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2">
    <dxf>
      <font>
        <color auto="1"/>
      </font>
    </dxf>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ill>
        <patternFill patternType="solid">
          <bgColor theme="0"/>
        </patternFill>
      </fill>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ont>
        <color theme="0"/>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114299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6006.928082638886" createdVersion="7" refreshedVersion="7" minRefreshableVersion="3" recordCount="61"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34" maxValue="891"/>
    </cacheField>
    <cacheField name="Link SECOP" numFmtId="0">
      <sharedItems containsBlank="1"/>
    </cacheField>
    <cacheField name="PROCESO SELECCIÓN" numFmtId="0">
      <sharedItems containsBlank="1" count="7">
        <s v="CONTRATACION DIRECTA"/>
        <s v="MIMINA CUANTIA"/>
        <m/>
        <s v="REGIMEN ESPECIAL CON OFERTAS" u="1"/>
        <s v="SELECCION ABREVIADA" u="1"/>
        <s v="SELECCIÓN ABREVIADA" u="1"/>
        <s v="REGIMEN ESPECIAL" u="1"/>
      </sharedItems>
    </cacheField>
    <cacheField name="NÚMERO DE PROCESO" numFmtId="0">
      <sharedItems containsBlank="1"/>
    </cacheField>
    <cacheField name="CLASE CONTRATO" numFmtId="0">
      <sharedItems containsBlank="1" count="16">
        <s v="CONTRATO DE ARRENDAMIENTO"/>
        <s v="CONTRATO DE PRESTACIÓN DE SERVICIOS PROFESIONALES Y/O APOYO A LA GESTIÓN"/>
        <s v="CONVENIO INTERADMINISTRATIVO"/>
        <s v="COMPRAVENTA"/>
        <s v="CONTRATO INTERADMINISTRATIVO"/>
        <s v="CONVENIO INTERADMINISTRATIVO DE COOPERACIÓN"/>
        <s v="CONTRATO DE SUMINISTRO"/>
        <m/>
        <s v="CONTRATO DE ARENDAMIENTO" u="1"/>
        <s v="ORDEN DE COMPRA" u="1"/>
        <s v="CONTRATO PRESTACION DE SERVICIOS" u="1"/>
        <s v="CONTRATO DE COLABORACION" u="1"/>
        <s v="CONVENIO DE ASOCIACION" u="1"/>
        <s v="CONVENIO INTERADMINITRATIVO DERIVADO" u="1"/>
        <s v="CONTRATO DE COMISION" u="1"/>
        <s v="PRESTACION DE SERVICIOS"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s v="4 4. Otro"/>
        <m/>
      </sharedItems>
    </cacheField>
    <cacheField name="TEMA GASTO/INVERSION" numFmtId="0">
      <sharedItems containsBlank="1" containsMixedTypes="1" containsNumber="1" containsInteger="1" minValue="4" maxValue="7130"/>
    </cacheField>
    <cacheField name="NATURALEZA CONTRATISTA" numFmtId="0">
      <sharedItems containsBlank="1" count="4">
        <s v="2 Jurídica"/>
        <s v="1 Natural"/>
        <m/>
        <s v="1 Natural " u="1"/>
      </sharedItems>
    </cacheField>
    <cacheField name="IDENTIFICACIÓN CONTRATISTA" numFmtId="0">
      <sharedItems containsString="0" containsBlank="1" containsNumber="1" containsInteger="1" minValue="42135605" maxValue="8040006733"/>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2790" maxValue="10025"/>
    </cacheField>
    <cacheField name="VALOR RP" numFmtId="0">
      <sharedItems containsBlank="1" containsMixedTypes="1" containsNumber="1" containsInteger="1" minValue="1099560" maxValue="7986663999"/>
    </cacheField>
    <cacheField name="FECHA RP" numFmtId="0">
      <sharedItems containsDate="1" containsBlank="1" containsMixedTypes="1" minDate="2025-10-20T00:00:00" maxDate="2025-11-29T00:00:00"/>
    </cacheField>
    <cacheField name="N° CDP" numFmtId="0">
      <sharedItems containsBlank="1" containsMixedTypes="1" containsNumber="1" containsInteger="1" minValue="788" maxValue="9825"/>
    </cacheField>
    <cacheField name="VALOR CDP" numFmtId="0">
      <sharedItems containsBlank="1" containsMixedTypes="1" containsNumber="1" containsInteger="1" minValue="1400000" maxValue="7986663999"/>
    </cacheField>
    <cacheField name="FECHA CDP" numFmtId="14">
      <sharedItems containsDate="1" containsBlank="1" containsMixedTypes="1" minDate="2025-03-07T00:00:00" maxDate="2025-11-12T00:00:00"/>
    </cacheField>
    <cacheField name="ORDENADOR" numFmtId="0">
      <sharedItems containsBlank="1"/>
    </cacheField>
    <cacheField name="SUPERVISOR" numFmtId="0">
      <sharedItems containsBlank="1"/>
    </cacheField>
    <cacheField name="VALOR INICIAL" numFmtId="0">
      <sharedItems containsBlank="1" containsMixedTypes="1" containsNumber="1" containsInteger="1" minValue="0" maxValue="22059826835"/>
    </cacheField>
    <cacheField name="PLAZO_x000a_(DIAS)" numFmtId="0">
      <sharedItems containsString="0" containsBlank="1" containsNumber="1" containsInteger="1" minValue="0" maxValue="1049"/>
    </cacheField>
    <cacheField name="FECHA SUSCRIPCIÓN CONTRATO" numFmtId="0">
      <sharedItems containsNonDate="0" containsDate="1" containsString="0" containsBlank="1" minDate="2025-09-29T00:00:00" maxDate="2025-11-26T00:00:00"/>
    </cacheField>
    <cacheField name="FECHA REAL INICIO" numFmtId="0">
      <sharedItems containsNonDate="0" containsDate="1" containsString="0" containsBlank="1" minDate="2025-11-04T00:00:00" maxDate="2025-11-29T00:00:00"/>
    </cacheField>
    <cacheField name="FECHA DE TERMINACION" numFmtId="0">
      <sharedItems containsNonDate="0" containsDate="1" containsString="0" containsBlank="1" minDate="2025-11-25T00:00:00" maxDate="2028-10-14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2025"/>
    <n v="634"/>
    <s v="https://community.secop.gov.co/Public/Tendering/OpportunityDetail/Index?noticeUID=CO1.NTC.8296491&amp;isFromPublicArea=True&amp;isModal=False"/>
    <x v="0"/>
    <s v="CONTRATO DE ARRENDAMIENTO PARKING"/>
    <x v="0"/>
    <s v="N.A"/>
    <s v="DIRECCIÓN DE ARTE, CULTURA Y PATRIMONIO"/>
    <s v="Entregar a título de arrendamiento el parqueadero ubicado en la Calle 82 #10-69 sótano 2 - Centro Felicidad Chapinero a PARKING INTERNATIONAL S.A.S. con Nit: 860.058.760-1; DESTINADO PARA USO ÚNICO Y EXCLUSIVO DE ESTACIONAMIENTO"/>
    <x v="0"/>
    <s v="N.A"/>
    <x v="0"/>
    <n v="860058760"/>
    <s v="PARKING INTERNATIONAL S.A.S."/>
    <s v="lency.camacho@parking.net.co"/>
    <n v="3274850"/>
    <s v="N.A"/>
    <s v="N.A"/>
    <s v="N.A"/>
    <s v="N.A"/>
    <s v="N.A"/>
    <s v="N.A"/>
    <s v="DIRECCIÓN DE ARTE, CULTURA Y PATRIMONIO"/>
    <s v="Nathalia Rippe Sierra"/>
    <s v="$ 0"/>
    <n v="359"/>
    <d v="2025-09-29T00:00:00"/>
    <d v="2025-11-11T00:00:00"/>
    <d v="2026-11-10T00:00:00"/>
  </r>
  <r>
    <n v="2025"/>
    <n v="835"/>
    <s v="https://community.secop.gov.co/Public/Tendering/OpportunityDetail/Index?noticeUID=CO1.NTC.8945261&amp;isFromPublicArea=True&amp;isModal=False"/>
    <x v="0"/>
    <s v="SCDPI-21417-01443-25"/>
    <x v="1"/>
    <s v="Bachiller"/>
    <s v="DIRECCIÓN OBSERVATORIO Y GESTIÓN DEL CONOCIMIENTO CULTURAL"/>
    <s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
    <x v="0"/>
    <n v="122"/>
    <x v="1"/>
    <n v="1037606277"/>
    <s v="JOSÉ SANTIAGO BENAVIDES MONTENEGRO"/>
    <s v="santiaguito_11@hotmail.com"/>
    <n v="3274850"/>
    <n v="2959"/>
    <n v="8631000"/>
    <d v="2025-10-20T00:00:00"/>
    <n v="1317"/>
    <n v="14796000"/>
    <d v="2025-07-09T00:00:00"/>
    <s v="SUBSECRETARÍA DISTRITAL DE CULTURA CIUDADANA Y GESTIÓN DEL CONOCIMIENTO"/>
    <s v="Diego Fernando Maldonado Castellano"/>
    <n v="8631000"/>
    <n v="56"/>
    <d v="2025-10-16T00:00:00"/>
    <d v="2025-11-04T00:00:00"/>
    <d v="2025-12-30T00:00:00"/>
  </r>
  <r>
    <n v="2025"/>
    <n v="837"/>
    <s v="https://community.secop.gov.co/Public/Tendering/OpportunityDetail/Index?noticeUID=CO1.NTC.8965408&amp;isFromPublicArea=True&amp;isModal=False"/>
    <x v="0"/>
    <s v="SCDPI-21417-01439-25"/>
    <x v="1"/>
    <s v="Titulo profesional en Ingeniería, Estadística, Matemática, Economí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
    <s v="DIRECCIÓN OBSERVATORIO Y GESTIÓN DEL CONOCIMIENTO CULTURAL"/>
    <s v="Prestar servicios profesionales a la Secretaría de Cultura, Recreación y Deporte – Dirección Observatorio y Gestión del Conocimiento Cultural, para desarrollar el modelo de analítica y la visualización de datos que resulten de las mediciones que se adelanten sobre orgullo y confianza en Bogotá, en el marco del convenio interadministrativo No. 568 de 2025."/>
    <x v="0"/>
    <n v="122"/>
    <x v="1"/>
    <n v="1026574226"/>
    <s v="HAROLD GUSTAVO PATIÑO VALERO"/>
    <s v="haroldpa149@gmail.com"/>
    <n v="3274850"/>
    <n v="3040"/>
    <n v="20302500"/>
    <d v="2025-10-24T00:00:00"/>
    <n v="1324"/>
    <n v="48726000"/>
    <d v="2025-07-10T00:00:00"/>
    <s v="SUBSECRETARÍA DISTRITAL DE CULTURA CIUDADANA Y GESTIÓN DEL CONOCIMIENTO"/>
    <s v="Diego Fernando Maldonado Castellano"/>
    <n v="20302500"/>
    <n v="47"/>
    <d v="2025-10-22T00:00:00"/>
    <d v="2025-11-13T00:00:00"/>
    <d v="2025-12-30T00:00:00"/>
  </r>
  <r>
    <n v="2025"/>
    <n v="838"/>
    <s v="https://community.secop.gov.co/Public/Tendering/OpportunityDetail/Index?noticeUID=CO1.NTC.8964453&amp;isFromPublicArea=True&amp;isModal=False"/>
    <x v="0"/>
    <s v="RECURSOS LEP DOTACIÓN JULIO MARIO SANTODOMINGO"/>
    <x v="2"/>
    <s v="N.A"/>
    <s v="SUBDIRECCIÓN DE INFRAESTRUCTURA Y PATRIMONIO CULTURAL"/>
    <s v="Aunar esfuerzos entre la Secretaría Distrital de Cultura, Recreación y Deporte -SCRD- y el Instituto Distrital de las Artes -IDARTES- en cuanto a la asignación, ejecución y seguimiento en la inversión, respecto del proyecto dotación del Teatro Mayor Julio Mario Santo Domingo, que será llevado a cabo por la Fundación Amigos del Teatro Mayor."/>
    <x v="0"/>
    <n v="123"/>
    <x v="0"/>
    <n v="900413030"/>
    <s v="INSTITUTO DISTRITAL DE LAS ARTES"/>
    <s v="secopIIidartes@idartes.gov.co"/>
    <n v="3274850"/>
    <n v="2971"/>
    <n v="3084504454"/>
    <d v="2025-10-21T00:00:00"/>
    <n v="1344"/>
    <n v="3084504454"/>
    <d v="2025-07-11T00:00:00"/>
    <s v="DIRECCIÓN DE ARTE, CULTURA Y PATRIMONIO"/>
    <s v="Cesar Alejandro Rodriguez Machado"/>
    <n v="3084504454"/>
    <n v="360"/>
    <d v="2025-10-21T00:00:00"/>
    <d v="2025-11-07T00:00:00"/>
    <d v="2026-11-07T00:00:00"/>
  </r>
  <r>
    <n v="2025"/>
    <n v="840"/>
    <s v="https://community.secop.gov.co/Public/Tendering/OpportunityDetail/Index?noticeUID=CO1.NTC.8973354&amp;isFromPublicArea=True&amp;isModal=False"/>
    <x v="0"/>
    <s v="SCDPI-21418-01790-25"/>
    <x v="1"/>
    <s v="Profesional en áreas relacionadas con las bellas artes, artes, diseño gráfico. Sin experiencia profesional"/>
    <s v="DIRECCIÓN DE ARTE, CULTURA Y PATRIMONIO"/>
    <s v="Prestar servicios profesionales a la Secretaría de Cultura, Recreación y Deporte - Dirección de Arte, Cultura y Patrimonio en la ilustración del Plan de Cultura de Bogotá 2038 para niños, niñas y adolescentes"/>
    <x v="0"/>
    <n v="80"/>
    <x v="1"/>
    <n v="1032394554"/>
    <s v="SINDY INFANTE SAAVEDRA"/>
    <s v="sindyelefante@gmail.com"/>
    <n v="3274850"/>
    <n v="2790"/>
    <n v="9834000"/>
    <d v="2025-10-21T00:00:00"/>
    <n v="1660"/>
    <n v="9834000"/>
    <d v="2025-10-09T00:00:00"/>
    <s v="DIRECCIÓN DE ARTE, CULTURA Y PATRIMONIO"/>
    <s v="Nathalia Rippe Sierra"/>
    <n v="9834000"/>
    <n v="56"/>
    <d v="2025-10-21T00:00:00"/>
    <d v="2025-11-05T00:00:00"/>
    <d v="2025-12-31T00:00:00"/>
  </r>
  <r>
    <n v="2025"/>
    <n v="846"/>
    <s v="https://community.secop.gov.co/Public/Tendering/OpportunityDetail/Index?noticeUID=CO1.NTC.8985000&amp;isFromPublicArea=True&amp;isModal=False"/>
    <x v="0"/>
    <s v="SCDPI-21417-01596-25"/>
    <x v="1"/>
    <s v="Título profesional en Derecho, Ciencias Sociales, Ciencias Políticas, Trabajo Social, Antropología o áreas afines."/>
    <s v="DIRECCIÓN DE REDES Y ACCIÓN COLECTIVA"/>
    <s v="Prestar servicios profesionales a la Secretaría de Cultura, Recreación y Deporte – Dirección de Redes y Acción Colectiva, para el desarrollo del componente de alianzas y articulación ciudadana promoviendo y dinamizando los procesos de participación ciudadana, en el marco del convenio interadministrativo No. 568 de 2025"/>
    <x v="0"/>
    <n v="122"/>
    <x v="1"/>
    <n v="52909661"/>
    <s v="MARILEN ARIADNA RODRÍGUEZ VERDUGO."/>
    <s v="atnamar@gmail.com"/>
    <n v="3274850"/>
    <n v="3044"/>
    <n v="24307500"/>
    <d v="2025-10-24T00:00:00"/>
    <n v="1523"/>
    <n v="35651000"/>
    <d v="2025-09-03T00:00:00"/>
    <s v="SUBSECRETARÍA DISTRITAL DE CULTURA CIUDADANA Y GESTIÓN DEL CONOCIMIENTO"/>
    <s v="Karen Lorena Linares Ardila (E)"/>
    <n v="24307500"/>
    <n v="56"/>
    <d v="2025-10-22T00:00:00"/>
    <d v="2025-11-04T00:00:00"/>
    <d v="2025-12-30T00:00:00"/>
  </r>
  <r>
    <n v="2025"/>
    <n v="850"/>
    <s v="https://community.secop.gov.co/Public/Tendering/OpportunityDetail/Index?noticeUID=CO1.NTC.9016646&amp;isFromPublicArea=True&amp;isModal=False"/>
    <x v="0"/>
    <s v="SCDPI-21417-01737-25"/>
    <x v="1"/>
    <s v="Profesional en ciencias humanas, sociales o naturales, licenciaturas, educación, administración, comunicación social, trabajo social, artes o afines sin experiencia"/>
    <s v="DIRECCION DE TRANSFORMACIONES CULTURALES"/>
    <s v="Prestar servicios profesionales a la Secretaría Distrital de Cultura, Recreación y Deporte - Dirección de Transformaciones_x000a_  Culturales implementando los laboratorios de transformación cultural a través de acciones pedagógicas y comportamentales en los_x000a_  entornos priorizados, con base en las metodologías definidas, promoviendo la participación ciudadana, el enfoque diferencial y la_x000a_  generación de aprendizajes sostenibles"/>
    <x v="0"/>
    <n v="122"/>
    <x v="1"/>
    <n v="1113655789"/>
    <s v="VANNESA CORTEZ CAMACHO"/>
    <s v="vaneayira@gmail.com"/>
    <n v="3274850"/>
    <n v="3168"/>
    <n v="9834000"/>
    <d v="2025-10-30T00:00:00"/>
    <n v="1464"/>
    <n v="14751000"/>
    <d v="2025-10-02T00:00:00"/>
    <s v="SUBSECRETARÍA DISTRITAL DE CULTURA CIUDADANA Y GESTIÓN DEL CONOCIMIENTO"/>
    <s v="Mariana Alvarez Matallana"/>
    <n v="9834000"/>
    <n v="47"/>
    <d v="2025-10-29T00:00:00"/>
    <d v="2025-11-13T00:00:00"/>
    <d v="2025-12-30T00:00:00"/>
  </r>
  <r>
    <n v="2025"/>
    <n v="851"/>
    <s v="https://community.secop.gov.co/Public/Tendering/OpportunityDetail/Index?noticeUID=CO1.NTC.8890315&amp;isFromPublicArea=True&amp;isModal=False"/>
    <x v="1"/>
    <s v="SCRD-MIC-45-2025"/>
    <x v="3"/>
    <s v="N.A"/>
    <s v="OFICINA DE TECNOLOGÍAS DE LA INFORMACIÓN"/>
    <s v="Renovación del servicio de escaneo de vulnerabilidades para la Secretaría Distrital de Cultura Recreación y Deporte"/>
    <x v="0"/>
    <n v="3390"/>
    <x v="0"/>
    <n v="860403052"/>
    <s v="P C MICROS S.A.S."/>
    <s v="jaimeA.santamaria@pcm-ti.com"/>
    <n v="3274850"/>
    <n v="3120"/>
    <n v="44800000"/>
    <d v="2025-10-30T00:00:00"/>
    <n v="1555"/>
    <n v="60000000"/>
    <d v="2025-09-09T00:00:00"/>
    <s v="DIRECCIÓN DE GESTIÓN CORPORATIVA Y RELACIÓN CON EL CIUDADANO"/>
    <s v="FABIO FERNANDO SÁNCHEZ SÁNCHEZ"/>
    <n v="44800000"/>
    <n v="0"/>
    <d v="2025-10-29T00:00:00"/>
    <d v="2025-11-05T00:00:00"/>
    <d v="2025-11-25T00:00:00"/>
  </r>
  <r>
    <n v="2025"/>
    <n v="852"/>
    <s v="https://community.secop.gov.co/Public/Tendering/OpportunityDetail/Index?noticeUID=CO1.NTC.9016931&amp;isFromPublicArea=True&amp;isModal=False"/>
    <x v="0"/>
    <s v="SCDPI-240-02058-25"/>
    <x v="1"/>
    <s v="Profesional en contaduría pública, administración de empresas, administración pública, ingeniería industrial o afines con especialización y Cuatro (4) años de experiencia profesional"/>
    <s v="DIRECCIÓN DE ECONOMÍA ESTUDIOS Y POLÍTICA"/>
    <s v="Prestar servicios profesionales a la Secretaría de Cultura, Recreación y Deporte - Dirección de Economía, Estudios y Política, en actividades relacionadas con el control administrativo y financiero de la Dirección, en el marco del Proyecto de Inversión a su cargo, mediante la verificación de información presupuestal."/>
    <x v="0"/>
    <n v="144"/>
    <x v="1"/>
    <n v="1032419711"/>
    <s v="ANGELA MARIA CORONADO CALDAS"/>
    <s v="angelacoronado2@gmail.com"/>
    <n v="3274850"/>
    <n v="3229"/>
    <n v="24300000"/>
    <d v="2025-11-04T00:00:00"/>
    <n v="1796"/>
    <n v="24300000"/>
    <d v="2025-10-21T00:00:00"/>
    <s v="SUBSECRETARÍA DE GOBERNANZA"/>
    <s v="MARIO ARTURO SUAREZ MENDOZA"/>
    <n v="24300000"/>
    <n v="70"/>
    <d v="2025-11-04T00:00:00"/>
    <d v="2025-11-05T00:00:00"/>
    <d v="2026-01-15T00:00:00"/>
  </r>
  <r>
    <n v="2025"/>
    <n v="853"/>
    <s v="https://community.secop.gov.co/Public/Tendering/OpportunityDetail/Index?noticeUID=CO1.NTC.9034405&amp;isFromPublicArea=True&amp;isModal=False"/>
    <x v="0"/>
    <s v="SCDPI-21420-02028-25"/>
    <x v="1"/>
    <s v="Profesional en ingeniería industrial o administración de empresas o áreas afines, con experiencia profesional no inferior a cuatro años"/>
    <s v="GRUPO INTERNO DE TRABAJO DE SERVICIOS ADMINISTRATIVOS"/>
    <s v="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
    <x v="0"/>
    <n v="163"/>
    <x v="1"/>
    <n v="1102359967"/>
    <s v="NATALIA DEL PILAR BARON GOMEZ"/>
    <s v="natisbg@hotmail.com"/>
    <n v="3274850"/>
    <n v="3173"/>
    <n v="15429900"/>
    <d v="2025-10-31T00:00:00"/>
    <n v="1830"/>
    <n v="15429900"/>
    <d v="2025-10-22T00:00:00"/>
    <s v="DIRECCIÓN DE GESTIÓN CORPORATIVA Y RELACIÓN CON EL CIUDADANO"/>
    <s v="Paola Andrea Ramirez Gutierrez"/>
    <n v="15429900"/>
    <n v="55"/>
    <d v="2025-10-30T00:00:00"/>
    <d v="2025-11-05T00:00:00"/>
    <d v="2025-12-30T00:00:00"/>
  </r>
  <r>
    <n v="2025"/>
    <n v="854"/>
    <s v="https://community.secop.gov.co/Public/Tendering/OpportunityDetail/Index?noticeUID=CO1.NTC.9027786&amp;isFromPublicArea=True&amp;isModal=False"/>
    <x v="0"/>
    <s v="SCDPI-220-01874-25"/>
    <x v="1"/>
    <s v="Profesional en derecho con 4 años de experiencia profesional."/>
    <s v="DIRECCIÓN DE FOMENTO"/>
    <s v="Prestar servicios profesionales a la Secretaría de Cultura, Recreación y Deporte - Subsecretaría de Gobernanza - Dirección de Fomento, en actividades asociadas al programa Más Cultura Local, así como a las etapas precontractual, contractual y_x000a_  poscontractual y de orden transversal, acorde con los procesos y procedimientos definidos en la entidad."/>
    <x v="0"/>
    <n v="152"/>
    <x v="1"/>
    <n v="1015427392"/>
    <s v="LADY XIOMARA PINEDA TORRES"/>
    <s v="xiomarapt@hotmail.com"/>
    <n v="3274850"/>
    <n v="3268"/>
    <n v="24363000"/>
    <d v="2025-11-06T00:00:00"/>
    <n v="1719"/>
    <n v="24363000"/>
    <d v="2025-10-17T00:00:00"/>
    <s v="SUBSECRETARÍA DE GOBERNANZA"/>
    <s v="Juan Diego Jaramillo Morales"/>
    <n v="24363000"/>
    <n v="68"/>
    <d v="2025-11-04T00:00:00"/>
    <d v="2025-11-07T00:00:00"/>
    <d v="2026-01-15T00:00:00"/>
  </r>
  <r>
    <n v="2025"/>
    <n v="855"/>
    <s v="https://community.secop.gov.co/Public/Tendering/OpportunityDetail/Index?noticeUID=CO1.NTC.9027591&amp;isFromPublicArea=True&amp;isModal=False"/>
    <x v="0"/>
    <s v="SCDPI-220-01875-25"/>
    <x v="1"/>
    <s v="Profesional en Ciencias Sociales y Humanas, Bellas Artes, Economía, Administración, Contaduría o Afines con Especialización en áreas relacionadas y Cuatro (4) años de experiencia Profesional."/>
    <s v="DIRECCIÓN DE FOMENTO"/>
    <s v="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
    <x v="0"/>
    <n v="152"/>
    <x v="1"/>
    <n v="1024517117"/>
    <s v="CAROLINA PRECIADO GONZALEZ"/>
    <s v="carolinapreciado11@gmail.com"/>
    <n v="3274850"/>
    <n v="3273"/>
    <n v="29160000"/>
    <d v="2025-11-06T00:00:00"/>
    <n v="1720"/>
    <n v="29160000"/>
    <d v="2025-10-17T00:00:00"/>
    <s v="SUBSECRETARÍA DE GOBERNANZA"/>
    <s v="Juan Diego Jaramillo Morales"/>
    <n v="29160000"/>
    <n v="68"/>
    <d v="2025-11-04T00:00:00"/>
    <d v="2025-11-07T00:00:00"/>
    <d v="2026-01-15T00:00:00"/>
  </r>
  <r>
    <n v="2025"/>
    <n v="856"/>
    <s v="https://community.secop.gov.co/Public/Tendering/OpportunityDetail/Index?noticeUID=CO1.NTC.9046083&amp;isFromPublicArea=True&amp;isModal=False"/>
    <x v="0"/>
    <s v="SCDPI-21420-01830-25"/>
    <x v="1"/>
    <s v="Técnico Asistencia en organización de Archivos . EXPERIENCIA: experiencia mínima de un (1) años gestión documental y/o foliación, rotulación y/o depuración y/o organización de inventarios documentales y/o aplicación de tablas de retención y valoración documental"/>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
    <x v="0"/>
    <n v="163"/>
    <x v="1"/>
    <n v="1010181441"/>
    <s v="SINDY CAROLINA PRIETO PACHÓN"/>
    <s v="sindyprieto0416@gmail.com"/>
    <n v="3274850"/>
    <n v="3241"/>
    <n v="7518000"/>
    <d v="2025-11-05T00:00:00"/>
    <n v="1777"/>
    <n v="7518000"/>
    <d v="2025-10-21T00:00:00"/>
    <s v="DIRECCIÓN DE GESTIÓN CORPORATIVA Y RELACIÓN CON EL CIUDADANO"/>
    <s v="Paola Andrea Ramirez Gutierrez"/>
    <n v="7518000"/>
    <n v="0"/>
    <d v="2025-11-04T00:00:00"/>
    <d v="2025-11-06T00:00:00"/>
    <d v="2025-12-30T00:00:00"/>
  </r>
  <r>
    <n v="2025"/>
    <n v="857"/>
    <s v="https://community.secop.gov.co/Public/Tendering/OpportunityDetail/Index?noticeUID=CO1.NTC.9047822&amp;isFromPublicArea=True&amp;isModal=False"/>
    <x v="0"/>
    <s v="SCDPI-240-01740-25"/>
    <x v="1"/>
    <s v="Profesional en el área de ciencias sociales y humanas, sociología, ciencias políticas, derecho o afines. Sin experiencia"/>
    <s v="DIRECCIÓN DE ECONOMÍA ESTUDIOS Y POLÍTICA"/>
    <s v="Prestar servicios profesionales a la Secretaría de Cultura, Recreación y Deporte en la implementación de las estrategias a cargo de la Dirección de Economía, Estudios y Política y demás requerimientos derivados de su gestión, en particular a Distritos Creativos y Bogotá 24/7, mediante actividades de carácter administrativo, logístico y técnico, que contribuyan al cumplimiento de la Política Pública Distrital de Economía Cultural y Creativa (PPDECC 2019–2038)"/>
    <x v="0"/>
    <n v="144"/>
    <x v="1"/>
    <n v="1018405377"/>
    <s v="JHONAL ALEXANDER ASPRILLA LLOREDA"/>
    <s v="jhonalasprilla4103@gmail.com"/>
    <n v="3274850"/>
    <n v="3294"/>
    <n v="13275900"/>
    <d v="2025-11-07T00:00:00"/>
    <n v="1635"/>
    <n v="14751000"/>
    <d v="2025-09-30T00:00:00"/>
    <s v="SUBSECRETARÍA DE GOBERNANZA"/>
    <s v="MARIO ARTURO SUAREZ MENDOZA"/>
    <n v="13275900"/>
    <n v="0"/>
    <d v="2025-11-05T00:00:00"/>
    <d v="2025-11-20T00:00:00"/>
    <d v="2025-12-31T00:00:00"/>
  </r>
  <r>
    <n v="2025"/>
    <n v="858"/>
    <s v="https://community.secop.gov.co/Public/Tendering/OpportunityDetail/Index?noticeUID=CO1.NTC.9059325&amp;isFromPublicArea=True&amp;isModal=False"/>
    <x v="0"/>
    <s v="CONTRATO DE ARRENDAMIENTO - BOGOTÁ FASHION WEEKEND"/>
    <x v="0"/>
    <s v="N.A"/>
    <s v="DIRECCIÓN DE ARTE, CULTURA Y PATRIMONIO"/>
    <s v="Arrendamiento de los siguientes espacios: siguientes espacios del Centro_x000a_  Felicidad Chapinero: (1) Teatro Urbano, (2) Aula Múltiple Uno, (3) Aula Múltiple Cuatro, (4) Cancha_x000a_  Polideportiva del segundo piso, (5) Plaza del Gimnasio del sexto piso, (6) Hall Cultural del séptimo piso,_x000a_  (7) Salas de Exposiciones 1 y 2 del piso once y (8) Plazoleta del piso once, aula audiovisuales, aula_x000a_  artes plásticas I y II para la programación denominada &quot;BOGOTÁ FASHION WEEKEND&quot;."/>
    <x v="0"/>
    <s v="N.A"/>
    <x v="0"/>
    <n v="860007322"/>
    <s v="CAMARA DE COMERCIO DE BOGOTA."/>
    <s v="angela.bejarano@ccb.org.co"/>
    <n v="3274850"/>
    <s v="N.A"/>
    <s v="N.A"/>
    <s v="N.A"/>
    <s v="N.A"/>
    <s v="N.A"/>
    <s v="N.A"/>
    <s v="DIRECCIÓN DE ARTE, CULTURA Y PATRIMONIO"/>
    <s v="ADRIANA MARÍA BOTERO VÉLEZ"/>
    <n v="0"/>
    <n v="0"/>
    <d v="2025-11-14T00:00:00"/>
    <d v="2025-11-24T00:00:00"/>
    <d v="2025-12-12T00:00:00"/>
  </r>
  <r>
    <n v="2025"/>
    <n v="859"/>
    <s v="https://community.secop.gov.co/Public/Tendering/OpportunityDetail/Index?noticeUID=CO1.NTC.9043708&amp;isFromPublicArea=True&amp;isModal=False"/>
    <x v="0"/>
    <s v="SCDPI-220-01807-25"/>
    <x v="1"/>
    <s v="Profesional en Ciencias Sociales, Humanas, Administración, Artes Liberales y afines, con especialización y 6 años de experiencia profesional en gestión cultural, proyectos culturales o institucionalidad pública."/>
    <s v="DIRECCIÓN DE FOMENTO"/>
    <s v="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
    <x v="0"/>
    <n v="152"/>
    <x v="1"/>
    <n v="1015998960"/>
    <s v="LUISA FERNANDA CORREA ZAMUDIO."/>
    <s v="lfcz86@hotmail.com"/>
    <n v="3274850"/>
    <n v="3261"/>
    <n v="33966000"/>
    <s v="06/111/2025"/>
    <n v="1663"/>
    <n v="33966000"/>
    <d v="2025-10-09T00:00:00"/>
    <s v="SUBSECRETARÍA DE GOBERNANZA"/>
    <s v="Juan Diego Jaramillo Morales"/>
    <n v="33966000"/>
    <n v="0"/>
    <d v="2025-11-05T00:00:00"/>
    <d v="2025-11-07T00:00:00"/>
    <d v="2026-01-15T00:00:00"/>
  </r>
  <r>
    <n v="2025"/>
    <n v="860"/>
    <s v="https://community.secop.gov.co/Public/Tendering/OpportunityDetail/Index?noticeUID=CO1.NTC.9065369&amp;isFromPublicArea=True&amp;isModal=False"/>
    <x v="0"/>
    <s v="SCDPI-21416-01817-25"/>
    <x v="1"/>
    <s v="Profesional en diseño industrial con especializacion y 9 años de experiencia."/>
    <s v="SUBSECRETARÍA DE GOBERNANZA"/>
    <s v="Prestar servicios profesionales a la secretaria de Cultura Recreación y Deporte – Subsecretaría de Gobernanza, en la formulación, implementación y seguimiento de los proyectos artísticos y culturales a cargo"/>
    <x v="0"/>
    <n v="102"/>
    <x v="1"/>
    <n v="1031124671"/>
    <s v="CLAUDIA LUCIA MANOSALVA CELY"/>
    <s v="marycela_mendoza_824@hotmail.com"/>
    <n v="3274850"/>
    <n v="3296"/>
    <n v="36600000"/>
    <d v="2025-11-07T00:00:00"/>
    <n v="1666"/>
    <n v="36600000"/>
    <d v="2025-10-09T00:00:00"/>
    <s v="SUBSECRETARÍA DE GOBERNANZA"/>
    <s v="Ana Maria Boada Ayala"/>
    <n v="36600000"/>
    <n v="65"/>
    <d v="2025-11-06T00:00:00"/>
    <d v="2025-11-10T00:00:00"/>
    <d v="2026-01-15T00:00:00"/>
  </r>
  <r>
    <n v="2025"/>
    <n v="862"/>
    <s v="https://community.secop.gov.co/Public/Tendering/OpportunityDetail/Index?noticeUID=CO1.NTC.9079438&amp;isFromPublicArea=True&amp;isModal=False"/>
    <x v="0"/>
    <s v="SCDPI-21416-01816-25"/>
    <x v="1"/>
    <s v="Profesional en administración o afines, con especialización y_x000a_  siete (7) años de experiencia profesional"/>
    <s v="SUBSECRETARÍA DE GOBERNANZA"/>
    <s v="Prestar servicios profesionales a la secretaria de Cultura Recreación y Deporte – Subsecretaría de Gobernanza en aspectos administrativos y financieros, para la formulación, desarrollo, sistematización y seguimiento de los proyectos adelantados por la dependencia."/>
    <x v="0"/>
    <n v="102"/>
    <x v="1"/>
    <n v="1031124671"/>
    <s v="LUZ MARYCELA MENDOZA GONZALEZ"/>
    <s v="marycela_mendoza_824@hotmail.com"/>
    <n v="3274850"/>
    <n v="3321"/>
    <n v="28287000"/>
    <d v="2025-11-08T00:00:00"/>
    <n v="1676"/>
    <n v="29499300"/>
    <d v="2025-10-10T00:00:00"/>
    <s v="SUBSECRETARÍA DE GOBERNANZA"/>
    <s v="Ana María Boada Ayala"/>
    <n v="28287000"/>
    <n v="65"/>
    <d v="2025-11-07T00:00:00"/>
    <d v="2025-11-10T00:00:00"/>
    <d v="2026-01-15T00:00:00"/>
  </r>
  <r>
    <n v="2025"/>
    <n v="863"/>
    <s v="https://community.secop.gov.co/Public/Tendering/OpportunityDetail/Index?noticeUID=CO1.NTC.9071744&amp;isFromPublicArea=True&amp;isModal=False"/>
    <x v="0"/>
    <s v="CONVENIO INTERADMINISTRATIVO - FONDO DE CHAPINERO"/>
    <x v="2"/>
    <s v="N.A"/>
    <s v="DIRECCIÓN DE ARTE CULTURA Y PATRIMONIO"/>
    <s v="Aunar esfuerzos técnicos, administrativos y económicos entre el Fondo de Desarrollo Local de Chapinero y la Secretaria Distrital de Cultura, Recreación y Deporte para desarrollar las iniciativas culturales que impulsen la transformación social y económica de la localidad, en el marco de las apuestas del Plan Distrital de Desarrollo “Bogotá Camina Segura 2024 – 2027”"/>
    <x v="0"/>
    <s v="N.A"/>
    <x v="0"/>
    <n v="899999061"/>
    <s v="FONDO DE DESARROLLO LOCAL DE CHAPINERO"/>
    <s v="alcalde.chapinero@gobiernobogota.gov.co"/>
    <n v="3274850"/>
    <s v="N.A"/>
    <s v="N.A"/>
    <s v="N.A"/>
    <s v="N.A"/>
    <s v="N.A"/>
    <s v="N.A"/>
    <s v="DIRECCIÓN DE ARTE CULTURA Y PATRIMONIO"/>
    <s v="Adriana Maria Botero Velez"/>
    <n v="0"/>
    <n v="228"/>
    <d v="2025-11-07T00:00:00"/>
    <d v="2025-11-12T00:00:00"/>
    <d v="2026-06-30T00:00:00"/>
  </r>
  <r>
    <n v="2025"/>
    <n v="864"/>
    <s v="https://community.secop.gov.co/Public/Tendering/OpportunityDetail/Index?noticeUID=CO1.NTC.9085897&amp;isFromPublicArea=True&amp;isModal=False"/>
    <x v="0"/>
    <s v="SCDPI-310-02119-25"/>
    <x v="1"/>
    <s v="Profesional en administración de empresas, administración pública, contaduría, economía, administración financiera o afines y Experiencia profesional de dos (2) años"/>
    <s v="SUBDIRECCION DE GESTIÓN CULTURAL Y ARTÍSTICA"/>
    <s v="Prestar los servicios profesionales a la Secretaría Distrital de Cultura, Recreación y Deporte, Subdirección de Gestión Cultural y Artística, para la planeación, ejecución y seguimiento administrativo y financiero de los programas, proyectos de inversión, contratos, convenios y demás instrumentos de gestión misional de la dependencia."/>
    <x v="0"/>
    <n v="81"/>
    <x v="1"/>
    <n v="1014242879"/>
    <s v="MARIA ALEJANDRA CASTELLANOS GARCÍA"/>
    <s v="rasaleja21@gmail.com"/>
    <n v="3274850"/>
    <n v="3373"/>
    <n v="13038000"/>
    <d v="2025-11-11T00:00:00"/>
    <n v="1890"/>
    <n v="13038000"/>
    <d v="2025-10-27T00:00:00"/>
    <s v="DIRECCIÓN DE ARTE CULTURA Y PATRIMONIO"/>
    <s v="Adriana Maria Botero Velez"/>
    <n v="13038000"/>
    <n v="49"/>
    <d v="2025-11-10T00:00:00"/>
    <d v="2025-11-12T00:00:00"/>
    <d v="2025-12-31T00:00:00"/>
  </r>
  <r>
    <n v="2025"/>
    <n v="865"/>
    <s v="https://community.secop.gov.co/Public/Tendering/OpportunityDetail/Index?noticeUID=CO1.NTC.9088475&amp;isFromPublicArea=True&amp;isModal=False"/>
    <x v="0"/>
    <s v="SPGR 9725 DE 2025"/>
    <x v="1"/>
    <s v="Profesional en ingeniería industrial o administración pública o administración de empresas o contaduría pública, con experiencia profesional de mínimo cuatro (4) años"/>
    <s v="DIRECCIÓN DE LECTURA Y BIBLIOTECAS"/>
    <s v="Prestar servicios profesionales para apoyar las actividades de administración y cierre del componente dotación del proyecto de regalías con código bpin 2023011010004 &quot;fortalecimiento de la red distrital de bibliotecas públicas - biblored de bogotá&quot;."/>
    <x v="0"/>
    <n v="4"/>
    <x v="1"/>
    <n v="1019111527"/>
    <s v="DANIELA PEREZ ATARÁ"/>
    <s v="danielaperezatara@gmail.com"/>
    <n v="3274850"/>
    <n v="9825"/>
    <n v="23009500"/>
    <s v="1011/2025"/>
    <n v="9725"/>
    <s v="$ 27.260.505"/>
    <d v="2025-10-08T00:00:00"/>
    <s v="DIRECCIÓN DE LECTURA Y BIBLIOTECAS"/>
    <s v="Bibiana Andrea Victorino Ramírez"/>
    <n v="23009500"/>
    <n v="80"/>
    <d v="2025-11-10T00:00:00"/>
    <d v="2025-11-11T00:00:00"/>
    <d v="2026-01-31T00:00:00"/>
  </r>
  <r>
    <n v="2025"/>
    <n v="866"/>
    <s v="https://community.secop.gov.co/Public/Tendering/OpportunityDetail/Index?noticeUID=CO1.NTC.9088418&amp;isFromPublicArea=True&amp;isModal=False"/>
    <x v="0"/>
    <s v="SCDPI-220-02115-25"/>
    <x v="1"/>
    <s v="Profesional en Economía, Administración, Contaduría con (4)"/>
    <s v="SUBSECRETARÍA DE GOBERNANZA"/>
    <s v="Prestar servicios profesionales a la Secretaría Distrital de Cultura, Recreación y Deporte - Dirección de Fomento, para apoyar el desarrollo del proceso de gestión de calidad y presupuestal, en articulación con el Grupo Interno de Trabajo de Gestión Financiera, en aspectos asociados a la programación y ejecución financiera así como a los procesos de desembolso a iniciativas priorizadas y ganadores en el marco de los convenios interadministrativos 690 de 2024, 679 y 680 de 2025."/>
    <x v="0"/>
    <n v="152"/>
    <x v="1"/>
    <n v="52090135"/>
    <s v="ANGELA MARIA QUINTERO CARDENAS"/>
    <s v="angela.quintero@yahoo.com"/>
    <n v="3274850"/>
    <n v="3320"/>
    <n v="44665500"/>
    <d v="2025-11-08T00:00:00"/>
    <n v="1888"/>
    <n v="64968000"/>
    <d v="2025-10-27T00:00:00"/>
    <s v="SUBSECRETARÍA DE GOBERNANZA"/>
    <s v="Juan Diego Jaramillo Morales"/>
    <n v="44665500"/>
    <n v="165"/>
    <d v="2025-11-07T00:00:00"/>
    <d v="2025-11-10T00:00:00"/>
    <d v="2026-04-25T00:00:00"/>
  </r>
  <r>
    <n v="2025"/>
    <n v="867"/>
    <s v="https://community.secop.gov.co/Public/Tendering/OpportunityDetail/Index?noticeUID=CO1.NTC.9091949&amp;isFromPublicArea=True&amp;isModal=False"/>
    <x v="0"/>
    <s v="EQUIPAMIENTOCENTRO CULTURAL JUVENIL EN LA CIUDAD."/>
    <x v="4"/>
    <s v="N.A"/>
    <s v="DIRECCIÓN DE ARTE CULTURA Y PATRIMONIO"/>
    <s v="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
    <x v="0"/>
    <n v="123"/>
    <x v="0"/>
    <n v="830144890"/>
    <s v="EMPRESA DE RENOVACIÓN Y DESARROLLO URBANO DE BOGOTA DC"/>
    <s v="contratacion@renobo.com.co"/>
    <n v="3274850"/>
    <s v="3340_x000a_  3339"/>
    <n v="7986663999"/>
    <d v="2025-11-10T00:00:00"/>
    <s v="2032_x000a_  1866"/>
    <n v="7986663999"/>
    <d v="2025-11-06T00:00:00"/>
    <s v="DIRECCIÓN DE ARTE CULTURA Y PATRIMONIO"/>
    <s v="Daniela Gutierres Vargas"/>
    <n v="22059826835"/>
    <n v="1049"/>
    <d v="2025-11-07T00:00:00"/>
    <d v="2025-11-14T00:00:00"/>
    <d v="2028-10-13T00:00:00"/>
  </r>
  <r>
    <n v="2025"/>
    <n v="868"/>
    <s v="https://www.contratos.gov.co/consultas/detalleProceso.do?numConstancia=25-22-113802"/>
    <x v="0"/>
    <s v="DADEP-CD-490-2025"/>
    <x v="5"/>
    <s v="N.A"/>
    <s v="DIRECCIÓN DE ARTE CULTURA Y PATRIMONIO"/>
    <s v="Aunar esfuerzos técnicos, administrativos y operativos entre el Departamento Administrativo de la Defensoría del Espacio Público – DADEP y las entidades distritales competentes en materia de defensa, gestión, protección y sostenibilidad del espacio público, con el fin de articular, planear y priorizar acciones de intervención integrales que garanticen el cumplimiento efectivo de las normas que rigen la gestión del espacio público en Bogotá D.C., dentro del marco de sus respectivas competencias misionales."/>
    <x v="1"/>
    <s v="N/A"/>
    <x v="0"/>
    <n v="899999061"/>
    <s v="SCRD - SDA - SDG - IPES - UAESP - DADEP- SDSCJ"/>
    <s v="correspondencia.externa@scrd.gov.co"/>
    <n v="3274850"/>
    <s v="N/A"/>
    <s v="N/A"/>
    <s v="N/A"/>
    <s v="N/A"/>
    <s v="N/A"/>
    <s v="N/A"/>
    <s v="DIRECCIÓN DE ARTE, CULTURA Y PATRIMONIO"/>
    <s v="Nathalia Rippe Sierra"/>
    <n v="0"/>
    <n v="360"/>
    <d v="2025-11-07T00:00:00"/>
    <d v="2025-11-07T00:00:00"/>
    <d v="2026-11-06T00:00:00"/>
  </r>
  <r>
    <n v="2025"/>
    <n v="869"/>
    <s v="https://community.secop.gov.co/Public/Tendering/OpportunityDetail/Index?noticeUID=CO1.NTC.9075736&amp;isFromPublicArea=True&amp;isModal=False"/>
    <x v="0"/>
    <s v="SCDPI-21417-01505-25"/>
    <x v="1"/>
    <s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s v="subsecretaria de cultura ciudadana y gestión del conocimiento"/>
    <s v="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
    <x v="0"/>
    <n v="122"/>
    <x v="1"/>
    <n v="1013601888"/>
    <s v="NATALY ANDREA SANCHEZ MARTINEZ"/>
    <s v="nasanchezm@gmail.com"/>
    <n v="3274850"/>
    <n v="3438"/>
    <n v="22650000"/>
    <d v="2025-11-13T00:00:00"/>
    <n v="1363"/>
    <n v="24240000"/>
    <d v="2025-07-30T00:00:00"/>
    <s v="subsecretaria de cultura ciudadana y gestión del conocimiento"/>
    <s v="Diego Fernando Maldonado Castellano"/>
    <n v="22650000"/>
    <n v="47"/>
    <d v="2025-11-11T00:00:00"/>
    <d v="2025-11-13T00:00:00"/>
    <d v="2025-12-30T00:00:00"/>
  </r>
  <r>
    <n v="2025"/>
    <n v="870"/>
    <s v="https://community.secop.gov.co/Public/Tendering/OpportunityDetail/Index?noticeUID=CO1.NTC.8984827&amp;isFromPublicArea=True&amp;isModal=False"/>
    <x v="1"/>
    <s v="SCRD-MIC- 48-2025"/>
    <x v="3"/>
    <s v="N.A"/>
    <s v="OFICINA ASESORA DE COMUNICACIONES"/>
    <s v="Adquirir elementos de identificación, entre ellos hoodies y tulas de tela, destinados a los facilitadores y articuladores que participan en los Laboratorios de Cocreación y jornadas comunitarias desarrollados en el marco del convenio interaministrativo N. 757 de 2024."/>
    <x v="0"/>
    <n v="122"/>
    <x v="0"/>
    <n v="900643735"/>
    <s v="MAG DOTACIONES Y PUBLICITARIOS S.A.S."/>
    <s v="asistentedegerenciamag@gmail.com"/>
    <n v="3274850"/>
    <n v="3388"/>
    <n v="13726650"/>
    <d v="2025-11-12T00:00:00"/>
    <n v="1695"/>
    <n v="13726650"/>
    <d v="2025-10-13T00:00:00"/>
    <s v="DIRECCIÓN DE GESTIÓN CORPORATIVA Y RELACIÓN CON EL CIUDADANO"/>
    <s v="Ibón Maritza Munevar Gordillo"/>
    <n v="13726650"/>
    <n v="29"/>
    <d v="2025-11-13T00:00:00"/>
    <d v="2025-11-28T00:00:00"/>
    <d v="2025-12-27T00:00:00"/>
  </r>
  <r>
    <n v="2025"/>
    <n v="871"/>
    <s v="https://community.secop.gov.co/Public/Tendering/OpportunityDetail/Index?noticeUID=CO1.NTC.9104683&amp;isFromPublicArea=True&amp;isModal=False"/>
    <x v="0"/>
    <s v="SCDPI-21416-02056-25"/>
    <x v="1"/>
    <s v="profesional en ingeniería industrial o realizadora en cine y audiovisuales, con maestría y dos (2) años de experiencia relacionada con el objeto y las obligaciones del contrato."/>
    <s v="SUBSECRETARÍA DE GOBERNANZA"/>
    <s v="Prestar servicios profesionales a la Secretaría de Cultura, Recreación y Deporte – Subsecretaría de Gobernanza en actividades de seguimiento, producción ejecutiva y apoyo estratégico vinculadas al análisis de producción y seguimiento de recursos para los eventos culturales de los proyectos a cargo de la dependencia."/>
    <x v="0"/>
    <n v="102"/>
    <x v="1"/>
    <n v="1140892309"/>
    <s v="LUXANA CAROLINA RAMOS ROYERO"/>
    <s v="luxanarr@gmail.com"/>
    <n v="3274850"/>
    <n v="3456"/>
    <n v="24292500"/>
    <d v="2025-11-14T00:00:00"/>
    <n v="1913"/>
    <n v="96198300"/>
    <d v="2025-10-27T00:00:00"/>
    <s v="SUBSECRETARÍA DE GOBERNANZA"/>
    <s v="Ana María Boada Ayala"/>
    <n v="24292500"/>
    <n v="61"/>
    <d v="2025-11-12T00:00:00"/>
    <d v="2025-11-14T00:00:00"/>
    <d v="2026-01-15T00:00:00"/>
  </r>
  <r>
    <n v="2025"/>
    <n v="872"/>
    <s v="https://community.secop.gov.co/Public/Tendering/OpportunityDetail/Index?noticeUID=CO1.NTC.9105910&amp;isFromPublicArea=True&amp;isModal=False"/>
    <x v="0"/>
    <s v="SCDPI-240-01970-25"/>
    <x v="1"/>
    <s v="Profesional en las áreas de arte y humanidades, bellas artes o afines y cuatro (4) años de experiencia profesional."/>
    <s v="DIRECCION DE ECONOMÍA, ESTUDIOS Y POLÍTICA"/>
    <s v="Prestar servicios profesionales a la Secretaría de Cultura, Recreación y Deporte – Dirección de Economía, Estudios y Política, en la ejecución de estrategias para el fortalecimiento del sector de las artes escénicas y la consolidación de los circuitos culturales de Bogotá."/>
    <x v="0"/>
    <n v="144"/>
    <x v="1"/>
    <n v="42135605"/>
    <s v="MARISOL CORREA VEGA"/>
    <s v="solcorreavega@gmail.com"/>
    <n v="3274850"/>
    <n v="3454"/>
    <n v="14617800"/>
    <d v="2025-11-13T00:00:00"/>
    <n v="1718"/>
    <n v="18949000"/>
    <d v="2025-10-16T00:00:00"/>
    <s v="SUBSECRETARÍA DE GOBERNANZA"/>
    <s v="Mario Arturo Suárez Mendoza"/>
    <n v="14617800"/>
    <n v="41"/>
    <d v="2025-11-12T00:00:00"/>
    <d v="2025-11-20T00:00:00"/>
    <d v="2025-12-31T00:00:00"/>
  </r>
  <r>
    <n v="2025"/>
    <n v="873"/>
    <s v="https://community.secop.gov.co/Public/Tendering/OpportunityDetail/Index?noticeUID=CO1.NTC.9101453&amp;isFromPublicArea=True&amp;isModal=False"/>
    <x v="0"/>
    <s v="SCDPI-21417-01969-25"/>
    <x v="1"/>
    <s v="Tecnólogo en Gestión Cultural y Creativa y/o tecnologo en gastronomia, y/o Tecnólogo en Gestión Hotelera y Turística, y/o Tecnólogo en Administración de Empresas Turísticas y/o Tecnólogo en Gestión de Eventos y/o hoteleria o sus areas afines sin experiencia."/>
    <s v="DIRECTORA DE REDES Y ACCIÓN _x000a_  COLECTIVA"/>
    <s v="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y documentación, así como en las actividades estratégicas de la Red Distrital de Cultura Ciudadana asignadas."/>
    <x v="0"/>
    <n v="122"/>
    <x v="1"/>
    <n v="1018498034"/>
    <s v="JUAN PABLO LUNA ISAZA"/>
    <s v="juanpablolu@hotmail.com"/>
    <n v="3274850"/>
    <n v="3470"/>
    <s v="$ 7.980.000"/>
    <d v="2025-11-19T00:00:00"/>
    <n v="1822"/>
    <n v="7980000"/>
    <d v="2025-10-22T00:00:00"/>
    <s v="SUBSECRETARÍA DISTRITAL DE CULTURA CIUDADANA Y _x000a_  GESTIÓN DEL CONOCIMIENTO"/>
    <s v="Ligia Eugenia Pardo Toquica"/>
    <n v="7980000"/>
    <n v="41"/>
    <d v="2025-11-12T00:00:00"/>
    <d v="2025-11-19T00:00:00"/>
    <d v="2025-12-30T00:00:00"/>
  </r>
  <r>
    <n v="2025"/>
    <n v="874"/>
    <s v="https://community.secop.gov.co/Public/Tendering/OpportunityDetail/Index?noticeUID=CO1.NTC.9106750&amp;isFromPublicArea=True&amp;isModal=False"/>
    <x v="0"/>
    <s v="SCDPI-21417-01971-25"/>
    <x v="1"/>
    <s v="Bachiller, con seis (6) años en gestión o desarrollo de proyectos, gestión cultural o artísitica,o estrategias de cambio cultural, en procesos logisticos y/o producción de eventos."/>
    <s v="DIRECTORA DE REDES Y ACCIÓN _x000a_  COLECTIVA"/>
    <s v="Prestar servicios de apoyo a la gestión a la Secretaría de Cultura Recreación y Deporte - Dirección de Redes y Acción Colectiva para apoyar la producción y la logística operativa necesaria para la gestión territorial, así como el desarrollo de eventos, intervenciones, actividades y jornadas de impacto social en sus diferentes fases, en el marco del convenio interadministrativo No. 568 de 2025."/>
    <x v="0"/>
    <n v="122"/>
    <x v="1"/>
    <n v="80198412"/>
    <s v="JULIAN DAVID CRUZ BRAVO"/>
    <s v="d.i.julian.cruz@gmail.com"/>
    <n v="3274850"/>
    <n v="3455"/>
    <n v="7190000"/>
    <d v="2025-11-13T00:00:00"/>
    <n v="1808"/>
    <n v="8628000"/>
    <d v="2025-10-22T00:00:00"/>
    <s v="SUBSECRETARÍA DISTRITAL DE CULTURA CIUDADANA Y _x000a_  GESTIÓN DEL CONOCIMIENTO"/>
    <s v="Ligia Eugenia Pardo Toquica"/>
    <n v="7190000"/>
    <n v="40"/>
    <d v="2025-11-12T00:00:00"/>
    <d v="2025-11-20T00:00:00"/>
    <d v="2025-12-30T00:00:00"/>
  </r>
  <r>
    <n v="2025"/>
    <n v="876"/>
    <s v="https://community.secop.gov.co/Public/Tendering/OpportunityDetail/Index?noticeUID=CO1.NTC.8966734&amp;isFromPublicArea=True&amp;isModal=False"/>
    <x v="1"/>
    <s v="SCRD-MIC-46-2025"/>
    <x v="6"/>
    <s v="N.A"/>
    <s v="DIRECCIÓN OBSERVATORIO Y GESTIÓN DEL CONOCIMIENTO CULTURAL"/>
    <s v="Prestar el servicio de fotocopiado a blanco y negro con el suministro de papel incluido, para apoyar el cumplimiento de las metas asociadas el proyecto de inversión 7991, en el marco del convenio interadministrativo No. 568 de 2025."/>
    <x v="0"/>
    <n v="122"/>
    <x v="0"/>
    <n v="900455314"/>
    <s v="NEW COPIERS TECNOLOGY LTDA"/>
    <s v="newcopiers@hotmail.com"/>
    <n v="3274850"/>
    <n v="3549"/>
    <n v="7711200"/>
    <d v="2025-11-19T00:00:00"/>
    <n v="1332"/>
    <n v="20000000"/>
    <d v="2025-07-10T00:00:00"/>
    <s v="SUBSECRETARÍA DISTRITAL DE CULTURA CIUDADANA Y GESTIÓN DEL CONOCIMIENTO"/>
    <s v="Diego Fernando Maldonado Castellano"/>
    <n v="7711200"/>
    <n v="36"/>
    <d v="2025-11-14T00:00:00"/>
    <d v="2025-11-24T00:00:00"/>
    <d v="2025-12-30T00:00:00"/>
  </r>
  <r>
    <n v="2025"/>
    <n v="877"/>
    <s v="https://community.secop.gov.co/Public/Tendering/OpportunityDetail/Index?noticeUID=CO1.NTC.9124283&amp;isFromPublicArea=True&amp;isModal=False"/>
    <x v="0"/>
    <s v="CONTRATO DE ARRENDAMIENTO OFICINA PARA LA CULTURA"/>
    <x v="0"/>
    <s v="N.A"/>
    <s v="SUBDIRECCIÓN DE GESTIÓN CULTURAL Y ARTISTICA"/>
    <s v="Arrendamiento de los siguientes espacios; 1. Piso 11 (plazoleta, galería oriental y occidental), 2. Piso 8 (Hall Cultural), 3. Piso 7 (Hall Cultural), 4. Piso 6 (Ágora), 5. Arena Polivalente, 6. Portería (taquilla), 7. Lobby (Patio exterior y Zona Exterior), 8. Aulas (Música, Danzas, Artes Plásticas, Múltiple 1 y 2, 9. Bodega parqueadero, 10. Hall parqueadero, 11. Salón del Gimnasio, 12. Aula Audiovisuales y 13. Teatro Urbano, para la programación denominada &quot;FERIA DEL MILLÓN Y VOLTAJE&quot; del Centro Felicidad Chapinero CEFE."/>
    <x v="0"/>
    <s v="N.A"/>
    <x v="0"/>
    <n v="900869698"/>
    <s v="OFICINA PARA LA CULTURA S.A.S. (OPLC)"/>
    <s v="info@feriadelmillon.com"/>
    <n v="3274850"/>
    <s v="N.A"/>
    <s v="N.A"/>
    <s v="N.A"/>
    <s v="N.A"/>
    <s v="N.A"/>
    <s v="N.A"/>
    <s v="DIRECCIÓN DE ARTE CULTURA Y PATRIMONIO"/>
    <s v="Adriana Maria Botero Velez"/>
    <n v="0"/>
    <n v="29"/>
    <d v="2025-11-13T00:00:00"/>
    <d v="2025-11-14T00:00:00"/>
    <d v="2025-12-13T00:00:00"/>
  </r>
  <r>
    <n v="2025"/>
    <n v="878"/>
    <s v="https://community.secop.gov.co/Public/Tendering/OpportunityDetail/Index?noticeUID=CO1.NTC.9126452&amp;isFromPublicArea=True&amp;isModal=False"/>
    <x v="0"/>
    <s v="SPGR 9825 DE 2025"/>
    <x v="1"/>
    <s v="Profesional en ingeniería civil o ingeniería industrial o administración pública o administración de empresas, con experiencia profesional de mínimo cuatro (4) años"/>
    <s v="DIRECCIÓN DE LECTURA Y BIBLIOTECAS"/>
    <s v="Prestar servicios profesionales para apoyar las actividades de administración y cierre del componente infraestructura del proyecto de regalías con código bpin 2023011010004 &quot;fortalecimiento de la red distrital de bibliotecas públicas - BIBLORED DE BOGOTÁ&quot;."/>
    <x v="0"/>
    <n v="4"/>
    <x v="1"/>
    <n v="1022378888"/>
    <s v="BLANCA LORENA VILLANUEVA GÓMEZ."/>
    <s v="lorevillanuevag@gmail.com"/>
    <n v="3274850"/>
    <n v="10025"/>
    <n v="21926700"/>
    <d v="2025-11-20T00:00:00"/>
    <n v="9825"/>
    <n v="25425663"/>
    <d v="2025-10-08T00:00:00"/>
    <s v="DIRECCIÓN DE LECTURA Y BIBLIOTECAS"/>
    <s v="Bibiana Andrea Victorino Ramírez"/>
    <n v="21926700"/>
    <n v="70"/>
    <d v="2025-11-13T00:00:00"/>
    <d v="2025-11-21T00:00:00"/>
    <d v="2026-01-31T00:00:00"/>
  </r>
  <r>
    <n v="2025"/>
    <n v="879"/>
    <s v="https://community.secop.gov.co/Public/Tendering/OpportunityDetail/Index?noticeUID=CO1.NTC.9127992&amp;isFromPublicArea=True&amp;isModal=False"/>
    <x v="0"/>
    <s v="SCDPI-21417-00544-25"/>
    <x v="1"/>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
    <s v="DIRECCIÓN OBSERVATORIO Y GESTIÓN DEL CONOCIMIENTO CULTURAL"/>
    <s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
    <x v="0"/>
    <n v="122"/>
    <x v="1"/>
    <n v="1000794389"/>
    <s v="SANTIAGO ROJAS GOMEZ"/>
    <s v="santyrogo2000@gmail.com"/>
    <n v="3274850"/>
    <n v="3555"/>
    <n v="12292500"/>
    <d v="2025-11-19T00:00:00"/>
    <n v="788"/>
    <n v="29502000"/>
    <d v="2025-03-07T00:00:00"/>
    <s v="SUBSECRETARÍA DISTRITAL DE CULTURA CIUDADANA Y GESTIÓN DEL CONOCIMIENTO"/>
    <s v="Diego Fernando Maldonado Castellano"/>
    <n v="12292500"/>
    <n v="41"/>
    <d v="2025-11-14T00:00:00"/>
    <d v="2025-11-19T00:00:00"/>
    <d v="2025-12-30T00:00:00"/>
  </r>
  <r>
    <n v="2025"/>
    <n v="880"/>
    <s v="https://community.secop.gov.co/Public/Tendering/OpportunityDetail/Index?noticeUID=CO1.NTC.9135534&amp;isFromPublicArea=True&amp;isModal=False"/>
    <x v="0"/>
    <s v="SCDPI-21420-02024-25."/>
    <x v="1"/>
    <s v="Profesional en las áreas de la administración, economía, ciencias sociales y humanas, ingeniería industrial y/ o afines, especialización relacionada con el áre, Mínimo seis (6) años de experiencia profesional relacionada."/>
    <s v="GRUPO INTERNO DE TRABAJO DE TALENTO HUMANO"/>
    <s v="Prestar servicios profesionales a la Secretaría de Cultura, Recreación y Deporte — Dirección de Gestión Corporativa y Relación con , -el Ciudadano - Grupo Interno de Trabajo de Gestión del Talento Humano realizando las actividades requeridas para el seguimiento, ejecución, mantenimiento, evaluación y fortalecimiento del Sistema de Seguridad y Salud en el Trabajo en las, diferentes sedes y equipamientos de la Entidad"/>
    <x v="0"/>
    <s v="123_x000a_  163"/>
    <x v="1"/>
    <n v="52269114"/>
    <s v="MAYRA LISETH GOMEZ QUIROZ"/>
    <s v="maylis.gomez.q@gmail.com"/>
    <n v="3274850"/>
    <s v="3483_x000a_  3468"/>
    <s v="5874000_x000a_  14.883.000"/>
    <d v="2025-11-19T00:00:00"/>
    <s v="1931_x000a_  1831"/>
    <s v="5874000_x000a_  14.883.000"/>
    <s v="28/10/2025_x000a_  22-10-2025"/>
    <s v="DIRECCIÓN DE GESTIÓN CORPORATIVA Y RELACIÓN CON EL CIUDADANO"/>
    <s v="Sonia Del Pilar Larrota Hernandez"/>
    <n v="20757000"/>
    <n v="41"/>
    <d v="2025-11-14T00:00:00"/>
    <d v="2025-11-19T00:00:00"/>
    <d v="2025-12-30T00:00:00"/>
  </r>
  <r>
    <n v="2025"/>
    <n v="881"/>
    <s v="https://community.secop.gov.co/Public/Tendering/OpportunityDetail/Index?noticeUID=CO1.NTC.9006821&amp;isFromPublicArea=True&amp;isModal=False"/>
    <x v="1"/>
    <s v="SCRD-MIC-49-2025"/>
    <x v="3"/>
    <s v="N.A"/>
    <s v="OFICINA ASESORA DE COMUNICACIONES"/>
    <s v="Adquisición de bolígrafos y libretas, para ser entregados a facilitadores, articuladores y participantes de los Laboratorios de Co-creación y jornadas comunitarias, con el propósito de garantizar el adecuado desarrollo de las actividades programadas y fortalecer la identidad institucional en el marco del proceso de involucramiento."/>
    <x v="0"/>
    <n v="122"/>
    <x v="0"/>
    <n v="901864566"/>
    <s v="NOSTOS COMPANY SAS"/>
    <s v="COMPANYNOSTOS@GMAIL.COM"/>
    <n v="3274850"/>
    <n v="3490"/>
    <n v="1679400"/>
    <d v="2025-11-19T00:00:00"/>
    <n v="1696"/>
    <n v="2139858"/>
    <d v="2025-10-13T00:00:00"/>
    <s v="DIRECCIÓN DE GESTIÓN CORPORATIVA Y RELACIÓN CON EL CIUDADANO"/>
    <s v="Ibón Maritza Munevar Gordillo"/>
    <n v="1679400"/>
    <n v="29"/>
    <d v="2025-11-24T00:00:00"/>
    <d v="2025-11-28T00:00:00"/>
    <d v="2025-12-27T00:00:00"/>
  </r>
  <r>
    <n v="2025"/>
    <n v="882"/>
    <s v="https://community.secop.gov.co/Public/Tendering/OpportunityDetail/Index?noticeUID=CO1.NTC.9160020&amp;isFromPublicArea=True&amp;isModal=False"/>
    <x v="0"/>
    <s v="SCDPI-220-02014-25"/>
    <x v="1"/>
    <s v="Profesional de las Ciencias Sociales y Humanas, Bellas Artes, Educación, Economía, Administración, Contaduría y afines con (1) un año de experiencia profesional."/>
    <s v="DIRECCIÓN DE FOMENTO"/>
    <s v="Prestar servicios profesionales a la Secretaría de Cultura, Recreación y Deporte — Dirección de Fomento para realizar las acciones de gestión administrativa asociada a la planeación, implementación, ejecución y reporte de la estrategia de fortalecimiento del Programa Más Cultura Local en el marco de los convenios interadministrativos 690 de 2024, 679 y 680 de 2025"/>
    <x v="0"/>
    <n v="152"/>
    <x v="1"/>
    <n v="1032448731"/>
    <s v="JUAN SEBASTIAN MORENO MANRIQUE"/>
    <s v="juansebastian08@msn.com"/>
    <n v="3274850"/>
    <n v="3606"/>
    <n v="31449000"/>
    <d v="2025-11-21T00:00:00"/>
    <n v="1885"/>
    <n v="51462000"/>
    <d v="2025-10-24T00:00:00"/>
    <s v="SUBSECRETARÍA DE GOBERNANZA"/>
    <s v="Juan Diego Jaramillo Morales"/>
    <n v="31449000"/>
    <n v="153"/>
    <d v="2025-11-20T00:00:00"/>
    <d v="2025-11-27T00:00:00"/>
    <d v="2026-04-30T00:00:00"/>
  </r>
  <r>
    <n v="2025"/>
    <n v="886"/>
    <s v="https://community.secop.gov.co/Public/Tendering/OpportunityDetail/Index?noticeUID=CO1.NTC.9166675&amp;isFromPublicArea=True&amp;isModal=False"/>
    <x v="0"/>
    <s v="SCDPI-21416-01828-25"/>
    <x v="1"/>
    <s v="persona natural con título de Abogado(a) y mínimo cuatro (4) años de experiencia profesional relacionada"/>
    <s v="SUBSECRETARÍA DE GOBERNANZA"/>
    <s v="Prestar servicios profesionales a la Subsecretaría de Gobernanza de la Secretaría Distrital de Cultura, Recreación y Deporte, en el marco de los procesos precontractuales, contractuales y postcontractuales que se adelanten en los proyectos de inversión de la Entidad, garantizando la correcta aplicación de las normas que rigen la contratación estatal y el cumplimiento de los principios de transparencia, economía y responsabilidad."/>
    <x v="0"/>
    <n v="102"/>
    <x v="1"/>
    <n v="1020804883"/>
    <s v="MARTHA LILIANA PATIÑO BOSIGA"/>
    <s v="liliana.bosiga.20@gmail.com"/>
    <n v="3274850"/>
    <n v="3629"/>
    <n v="14888500"/>
    <d v="2025-11-24T00:00:00"/>
    <n v="1667"/>
    <n v="24363000"/>
    <d v="2025-10-09T00:00:00"/>
    <s v="SUBSECRETARÍA DE GOBERNANZA"/>
    <s v="Ana María Boada Ayala"/>
    <n v="14888500"/>
    <n v="35"/>
    <d v="2025-11-21T00:00:00"/>
    <d v="2025-11-26T00:00:00"/>
    <d v="2025-12-31T00:00:00"/>
  </r>
  <r>
    <n v="2025"/>
    <n v="887"/>
    <s v="colombiacompra.coupahost.com/order_headers/print_view?id=155030&amp;version=1"/>
    <x v="1"/>
    <s v="TIENDA VIRTUAL"/>
    <x v="3"/>
    <s v="N.A"/>
    <s v="DIRECCIÓN DE GESTIÓN CORPORATIVA Y RELACIÓN CON EL CIUDADANO"/>
    <s v="Adquisición de repuestos y/o insumos para mantenimiento de computadores de la entidad"/>
    <x v="0"/>
    <n v="7130"/>
    <x v="0"/>
    <n v="8040006733"/>
    <s v="HAS LTDA"/>
    <s v="luz.chavarria@hasltda.com"/>
    <n v="3274850"/>
    <n v="3609"/>
    <n v="8600000"/>
    <d v="2025-11-21T00:00:00"/>
    <n v="1677"/>
    <n v="10000000"/>
    <d v="2025-10-10T00:00:00"/>
    <s v="DIRECCIÓN DE GESTIÓN CORPORATIVA Y RELACIÓN CON EL CIUDADANO"/>
    <s v="SANCHEZ SANCHEZ FABIO FERNANDO"/>
    <n v="8600000"/>
    <n v="0"/>
    <d v="2025-11-10T00:00:00"/>
    <d v="2025-11-10T00:00:00"/>
    <d v="2025-12-10T00:00:00"/>
  </r>
  <r>
    <n v="2025"/>
    <n v="891"/>
    <s v="colombiacompra.coupahost.com/order_headers/print_view?id=156193"/>
    <x v="1"/>
    <s v="ORDEN DE COMPRA"/>
    <x v="3"/>
    <s v="N.A"/>
    <s v="DIRECCIÓN DE GESTIÓN CORPORATIVA Y RELACIÓN CON EL CIUDADANO"/>
    <s v="Adquisición de kit de respuesta para derrames de hidrocarburos y otras sustancias contaminantes para la secretaría distrital de cultura recreación y deporte."/>
    <x v="0"/>
    <n v="163"/>
    <x v="0"/>
    <n v="830077655"/>
    <s v="Panamericana Outsourcing S.A."/>
    <s v="gilly.bruges@panamericana.com.co"/>
    <n v="3274850"/>
    <n v="3721"/>
    <n v="1099560"/>
    <d v="2025-11-28T00:00:00"/>
    <n v="2100"/>
    <n v="1400000"/>
    <d v="2025-11-11T00:00:00"/>
    <s v="DIRECCIÓN DE GESTIÓN CORPORATIVA"/>
    <s v="SANCHEZ SANCHEZ FABIO FERNANDO"/>
    <n v="1099560"/>
    <n v="0"/>
    <d v="2025-11-25T00:00:00"/>
    <d v="2025-11-28T00:00:00"/>
    <d v="2025-12-10T00:00:00"/>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r>
    <m/>
    <m/>
    <m/>
    <x v="2"/>
    <m/>
    <x v="7"/>
    <m/>
    <m/>
    <m/>
    <x v="2"/>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C65701C-8697-4E06-9DA8-247E36F054A3}" name="TablaDinámica1"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Naturaleza">
  <location ref="A23:B27"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x="0"/>
        <item n="3. Otro"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v="1"/>
    </i>
    <i>
      <x v="2"/>
    </i>
    <i>
      <x v="3"/>
    </i>
    <i t="grand">
      <x/>
    </i>
  </rowItems>
  <colItems count="1">
    <i/>
  </colItems>
  <dataFields count="1">
    <dataField name="Total" fld="11" subtotal="count" baseField="0" baseItem="0"/>
  </dataFields>
  <formats count="19">
    <format dxfId="18">
      <pivotArea field="11" type="button" dataOnly="0" labelOnly="1" outline="0" axis="axisRow" fieldPosition="0"/>
    </format>
    <format dxfId="17">
      <pivotArea dataOnly="0" labelOnly="1" outline="0" axis="axisValues" fieldPosition="0"/>
    </format>
    <format dxfId="16">
      <pivotArea dataOnly="0" labelOnly="1" grandRow="1" outline="0" fieldPosition="0"/>
    </format>
    <format dxfId="15">
      <pivotArea grandRow="1" outline="0" collapsedLevelsAreSubtotals="1" fieldPosition="0"/>
    </format>
    <format dxfId="14">
      <pivotArea field="11" type="button" dataOnly="0" labelOnly="1" outline="0" axis="axisRow" fieldPosition="0"/>
    </format>
    <format dxfId="13">
      <pivotArea dataOnly="0" labelOnly="1" outline="0" axis="axisValues" fieldPosition="0"/>
    </format>
    <format dxfId="12">
      <pivotArea dataOnly="0" labelOnly="1" grandRow="1" outline="0" fieldPosition="0"/>
    </format>
    <format dxfId="11">
      <pivotArea grandRow="1" outline="0" collapsedLevelsAreSubtotals="1" fieldPosition="0"/>
    </format>
    <format dxfId="10">
      <pivotArea type="all" dataOnly="0" outline="0" fieldPosition="0"/>
    </format>
    <format dxfId="9">
      <pivotArea outline="0" collapsedLevelsAreSubtotals="1" fieldPosition="0"/>
    </format>
    <format dxfId="8">
      <pivotArea field="11" type="button" dataOnly="0" labelOnly="1" outline="0" axis="axisRow" fieldPosition="0"/>
    </format>
    <format dxfId="7">
      <pivotArea dataOnly="0" labelOnly="1" fieldPosition="0">
        <references count="1">
          <reference field="11" count="0"/>
        </references>
      </pivotArea>
    </format>
    <format dxfId="6">
      <pivotArea dataOnly="0" labelOnly="1" grandRow="1" outline="0" fieldPosition="0"/>
    </format>
    <format dxfId="5">
      <pivotArea dataOnly="0" labelOnly="1" outline="0" axis="axisValues" fieldPosition="0"/>
    </format>
    <format dxfId="4">
      <pivotArea field="11" type="button" dataOnly="0" labelOnly="1" outline="0" axis="axisRow" fieldPosition="0"/>
    </format>
    <format dxfId="3">
      <pivotArea dataOnly="0" labelOnly="1" outline="0" axis="axisValues" fieldPosition="0"/>
    </format>
    <format dxfId="2">
      <pivotArea field="11" type="button" dataOnly="0" labelOnly="1" outline="0" axis="axisRow" fieldPosition="0"/>
    </format>
    <format dxfId="1">
      <pivotArea dataOnly="0" labelOnly="1" outline="0" axis="axisValues" fieldPosition="0"/>
    </format>
    <format dxfId="0">
      <pivotArea collapsedLevelsAreSubtotals="1" fieldPosition="0">
        <references count="1">
          <reference field="11"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7" firstHeaderRow="1" firstDataRow="1" firstDataCol="1"/>
  <pivotFields count="29">
    <pivotField showAll="0"/>
    <pivotField showAll="0"/>
    <pivotField showAll="0"/>
    <pivotField axis="axisRow" dataField="1" showAll="0">
      <items count="8">
        <item x="0"/>
        <item x="1"/>
        <item m="1" x="6"/>
        <item m="1" x="4"/>
        <item x="2"/>
        <item m="1" x="3"/>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4"/>
    </i>
    <i t="grand">
      <x/>
    </i>
  </rowItems>
  <colItems count="1">
    <i/>
  </colItems>
  <dataFields count="1">
    <dataField name="Total" fld="3" subtotal="count" baseField="0" baseItem="0"/>
  </dataFields>
  <formats count="31">
    <format dxfId="49">
      <pivotArea dataOnly="0" labelOnly="1" fieldPosition="0">
        <references count="1">
          <reference field="3" count="0"/>
        </references>
      </pivotArea>
    </format>
    <format dxfId="48">
      <pivotArea outline="0" collapsedLevelsAreSubtotals="1" fieldPosition="0"/>
    </format>
    <format dxfId="47">
      <pivotArea outline="0" collapsedLevelsAreSubtotals="1" fieldPosition="0"/>
    </format>
    <format dxfId="46">
      <pivotArea field="3" type="button" dataOnly="0" labelOnly="1" outline="0" axis="axisRow" fieldPosition="0"/>
    </format>
    <format dxfId="45">
      <pivotArea dataOnly="0" labelOnly="1" outline="0" axis="axisValues" fieldPosition="0"/>
    </format>
    <format dxfId="44">
      <pivotArea field="3" type="button" dataOnly="0" labelOnly="1" outline="0" axis="axisRow" fieldPosition="0"/>
    </format>
    <format dxfId="43">
      <pivotArea dataOnly="0" labelOnly="1" outline="0" axis="axisValues" fieldPosition="0"/>
    </format>
    <format dxfId="42">
      <pivotArea grandRow="1" outline="0" collapsedLevelsAreSubtotals="1" fieldPosition="0"/>
    </format>
    <format dxfId="41">
      <pivotArea dataOnly="0" labelOnly="1" grandRow="1" outline="0" fieldPosition="0"/>
    </format>
    <format dxfId="40">
      <pivotArea grandRow="1" outline="0" collapsedLevelsAreSubtotals="1" fieldPosition="0"/>
    </format>
    <format dxfId="39">
      <pivotArea dataOnly="0" labelOnly="1" grandRow="1" outline="0" fieldPosition="0"/>
    </format>
    <format dxfId="38">
      <pivotArea type="all" dataOnly="0" outline="0" fieldPosition="0"/>
    </format>
    <format dxfId="37">
      <pivotArea outline="0" collapsedLevelsAreSubtotals="1" fieldPosition="0"/>
    </format>
    <format dxfId="36">
      <pivotArea field="3" type="button" dataOnly="0" labelOnly="1" outline="0" axis="axisRow" fieldPosition="0"/>
    </format>
    <format dxfId="35">
      <pivotArea dataOnly="0" labelOnly="1" fieldPosition="0">
        <references count="1">
          <reference field="3" count="0"/>
        </references>
      </pivotArea>
    </format>
    <format dxfId="34">
      <pivotArea dataOnly="0" labelOnly="1" grandRow="1" outline="0" fieldPosition="0"/>
    </format>
    <format dxfId="33">
      <pivotArea dataOnly="0" labelOnly="1" outline="0" axis="axisValues" fieldPosition="0"/>
    </format>
    <format dxfId="32">
      <pivotArea type="all" dataOnly="0" outline="0" fieldPosition="0"/>
    </format>
    <format dxfId="31">
      <pivotArea outline="0" collapsedLevelsAreSubtotals="1" fieldPosition="0"/>
    </format>
    <format dxfId="30">
      <pivotArea field="3" type="button" dataOnly="0" labelOnly="1" outline="0" axis="axisRow" fieldPosition="0"/>
    </format>
    <format dxfId="29">
      <pivotArea dataOnly="0" labelOnly="1" fieldPosition="0">
        <references count="1">
          <reference field="3" count="0"/>
        </references>
      </pivotArea>
    </format>
    <format dxfId="28">
      <pivotArea dataOnly="0" labelOnly="1" grandRow="1" outline="0" fieldPosition="0"/>
    </format>
    <format dxfId="27">
      <pivotArea dataOnly="0" labelOnly="1" outline="0" axis="axisValues" fieldPosition="0"/>
    </format>
    <format dxfId="26">
      <pivotArea field="3" type="button" dataOnly="0" labelOnly="1" outline="0" axis="axisRow" fieldPosition="0"/>
    </format>
    <format dxfId="25">
      <pivotArea field="3" type="button" dataOnly="0" labelOnly="1" outline="0" axis="axisRow" fieldPosition="0"/>
    </format>
    <format dxfId="24">
      <pivotArea field="3" type="button" dataOnly="0" labelOnly="1" outline="0" axis="axisRow" fieldPosition="0"/>
    </format>
    <format dxfId="23">
      <pivotArea dataOnly="0" labelOnly="1" outline="0" axis="axisValues" fieldPosition="0"/>
    </format>
    <format dxfId="22">
      <pivotArea dataOnly="0" labelOnly="1" outline="0" axis="axisValues" fieldPosition="0"/>
    </format>
    <format dxfId="21">
      <pivotArea dataOnly="0" labelOnly="1" fieldPosition="0">
        <references count="1">
          <reference field="3" count="0"/>
        </references>
      </pivotArea>
    </format>
    <format dxfId="20">
      <pivotArea dataOnly="0" labelOnly="1" fieldPosition="0">
        <references count="1">
          <reference field="3" count="1">
            <x v="4"/>
          </reference>
        </references>
      </pivotArea>
    </format>
    <format dxfId="19">
      <pivotArea dataOnly="0" labelOnly="1" fieldPosition="0">
        <references count="1">
          <reference field="3"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2" firstHeaderRow="1" firstDataRow="1" firstDataCol="1"/>
  <pivotFields count="29">
    <pivotField showAll="0"/>
    <pivotField showAll="0"/>
    <pivotField showAll="0"/>
    <pivotField showAll="0"/>
    <pivotField showAll="0"/>
    <pivotField axis="axisRow" dataField="1" showAll="0">
      <items count="17">
        <item m="1" x="8"/>
        <item m="1" x="14"/>
        <item x="1"/>
        <item m="1" x="10"/>
        <item m="1" x="12"/>
        <item x="2"/>
        <item m="1" x="13"/>
        <item m="1" x="9"/>
        <item m="1" x="15"/>
        <item x="7"/>
        <item m="1" x="11"/>
        <item x="4"/>
        <item x="6"/>
        <item x="3"/>
        <item x="0"/>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9">
    <i>
      <x v="2"/>
    </i>
    <i>
      <x v="5"/>
    </i>
    <i>
      <x v="9"/>
    </i>
    <i>
      <x v="11"/>
    </i>
    <i>
      <x v="12"/>
    </i>
    <i>
      <x v="13"/>
    </i>
    <i>
      <x v="14"/>
    </i>
    <i>
      <x v="15"/>
    </i>
    <i t="grand">
      <x/>
    </i>
  </rowItems>
  <colItems count="1">
    <i/>
  </colItems>
  <dataFields count="1">
    <dataField name="Total" fld="5" subtotal="count" baseField="0" baseItem="0"/>
  </dataFields>
  <formats count="23">
    <format dxfId="72">
      <pivotArea dataOnly="0" labelOnly="1" fieldPosition="0">
        <references count="1">
          <reference field="5" count="0"/>
        </references>
      </pivotArea>
    </format>
    <format dxfId="71">
      <pivotArea field="5" type="button" dataOnly="0" labelOnly="1" outline="0" axis="axisRow" fieldPosition="0"/>
    </format>
    <format dxfId="70">
      <pivotArea dataOnly="0" labelOnly="1" outline="0" axis="axisValues" fieldPosition="0"/>
    </format>
    <format dxfId="69">
      <pivotArea field="5" type="button" dataOnly="0" labelOnly="1" outline="0" axis="axisRow" fieldPosition="0"/>
    </format>
    <format dxfId="68">
      <pivotArea dataOnly="0" labelOnly="1" outline="0" axis="axisValues" fieldPosition="0"/>
    </format>
    <format dxfId="67">
      <pivotArea dataOnly="0" labelOnly="1" fieldPosition="0">
        <references count="1">
          <reference field="5" count="0"/>
        </references>
      </pivotArea>
    </format>
    <format dxfId="66">
      <pivotArea outline="0" collapsedLevelsAreSubtotals="1" fieldPosition="0"/>
    </format>
    <format dxfId="65">
      <pivotArea outline="0" collapsedLevelsAreSubtotals="1" fieldPosition="0"/>
    </format>
    <format dxfId="64">
      <pivotArea type="all" dataOnly="0" outline="0" fieldPosition="0"/>
    </format>
    <format dxfId="63">
      <pivotArea outline="0" collapsedLevelsAreSubtotals="1" fieldPosition="0"/>
    </format>
    <format dxfId="62">
      <pivotArea field="5" type="button" dataOnly="0" labelOnly="1" outline="0" axis="axisRow" fieldPosition="0"/>
    </format>
    <format dxfId="61">
      <pivotArea dataOnly="0" labelOnly="1" fieldPosition="0">
        <references count="1">
          <reference field="5" count="0"/>
        </references>
      </pivotArea>
    </format>
    <format dxfId="60">
      <pivotArea dataOnly="0" labelOnly="1" grandRow="1" outline="0" fieldPosition="0"/>
    </format>
    <format dxfId="59">
      <pivotArea dataOnly="0" labelOnly="1" outline="0" axis="axisValues" fieldPosition="0"/>
    </format>
    <format dxfId="58">
      <pivotArea field="5" type="button" dataOnly="0" labelOnly="1" outline="0" axis="axisRow" fieldPosition="0"/>
    </format>
    <format dxfId="57">
      <pivotArea dataOnly="0" labelOnly="1" outline="0" axis="axisValues" fieldPosition="0"/>
    </format>
    <format dxfId="56">
      <pivotArea field="5" type="button" dataOnly="0" labelOnly="1" outline="0" axis="axisRow" fieldPosition="0"/>
    </format>
    <format dxfId="55">
      <pivotArea dataOnly="0" labelOnly="1" outline="0" axis="axisValues" fieldPosition="0"/>
    </format>
    <format dxfId="54">
      <pivotArea grandRow="1" outline="0" collapsedLevelsAreSubtotals="1" fieldPosition="0"/>
    </format>
    <format dxfId="53">
      <pivotArea dataOnly="0" labelOnly="1" grandRow="1" outline="0" fieldPosition="0"/>
    </format>
    <format dxfId="52">
      <pivotArea grandRow="1" outline="0" collapsedLevelsAreSubtotals="1" fieldPosition="0"/>
    </format>
    <format dxfId="51">
      <pivotArea dataOnly="0" labelOnly="1" grandRow="1" outline="0" fieldPosition="0"/>
    </format>
    <format dxfId="50">
      <pivotArea dataOnly="0" labelOnly="1" fieldPosition="0">
        <references count="1">
          <reference field="5" count="1">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6B48486-72F2-4BDF-AA73-A6A4605735C0}" name="TablaDinámica2"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Tipo gasto">
  <location ref="A30:B3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n="3. Otro"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4">
    <i>
      <x/>
    </i>
    <i>
      <x v="1"/>
    </i>
    <i>
      <x v="2"/>
    </i>
    <i t="grand">
      <x/>
    </i>
  </rowItems>
  <colItems count="1">
    <i/>
  </colItems>
  <dataFields count="1">
    <dataField name="Total" fld="9" subtotal="count" baseField="0" baseItem="0"/>
  </dataFields>
  <formats count="18">
    <format dxfId="90">
      <pivotArea field="9" type="button" dataOnly="0" labelOnly="1" outline="0" axis="axisRow" fieldPosition="0"/>
    </format>
    <format dxfId="89">
      <pivotArea dataOnly="0" labelOnly="1" outline="0" axis="axisValues" fieldPosition="0"/>
    </format>
    <format dxfId="88">
      <pivotArea dataOnly="0" labelOnly="1" grandRow="1" outline="0" fieldPosition="0"/>
    </format>
    <format dxfId="87">
      <pivotArea grandRow="1" outline="0" collapsedLevelsAreSubtotals="1" fieldPosition="0"/>
    </format>
    <format dxfId="86">
      <pivotArea field="9" type="button" dataOnly="0" labelOnly="1" outline="0" axis="axisRow" fieldPosition="0"/>
    </format>
    <format dxfId="85">
      <pivotArea dataOnly="0" labelOnly="1" outline="0" axis="axisValues" fieldPosition="0"/>
    </format>
    <format dxfId="84">
      <pivotArea dataOnly="0" labelOnly="1" grandRow="1" outline="0" fieldPosition="0"/>
    </format>
    <format dxfId="83">
      <pivotArea grandRow="1" outline="0" collapsedLevelsAreSubtotals="1" fieldPosition="0"/>
    </format>
    <format dxfId="82">
      <pivotArea field="9" type="button" dataOnly="0" labelOnly="1" outline="0" axis="axisRow" fieldPosition="0"/>
    </format>
    <format dxfId="81">
      <pivotArea dataOnly="0" labelOnly="1" outline="0" axis="axisValues" fieldPosition="0"/>
    </format>
    <format dxfId="80">
      <pivotArea field="9" type="button" dataOnly="0" labelOnly="1" outline="0" axis="axisRow" fieldPosition="0"/>
    </format>
    <format dxfId="79">
      <pivotArea dataOnly="0" labelOnly="1" outline="0" axis="axisValues" fieldPosition="0"/>
    </format>
    <format dxfId="78">
      <pivotArea type="all" dataOnly="0" outline="0" fieldPosition="0"/>
    </format>
    <format dxfId="77">
      <pivotArea outline="0" collapsedLevelsAreSubtotals="1" fieldPosition="0"/>
    </format>
    <format dxfId="76">
      <pivotArea field="9" type="button" dataOnly="0" labelOnly="1" outline="0" axis="axisRow" fieldPosition="0"/>
    </format>
    <format dxfId="75">
      <pivotArea dataOnly="0" labelOnly="1" fieldPosition="0">
        <references count="1">
          <reference field="9" count="0"/>
        </references>
      </pivotArea>
    </format>
    <format dxfId="74">
      <pivotArea dataOnly="0" labelOnly="1" grandRow="1" outline="0" fieldPosition="0"/>
    </format>
    <format dxfId="7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47"/>
  <sheetViews>
    <sheetView topLeftCell="A2" zoomScale="88" zoomScaleNormal="88" workbookViewId="0">
      <pane ySplit="6" topLeftCell="A8" activePane="bottomLeft" state="frozen"/>
      <selection activeCell="A2" sqref="A2"/>
      <selection pane="bottomLeft" activeCell="B7" sqref="B7"/>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6"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32" t="s">
        <v>44</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18"/>
      <c r="AF2" s="18"/>
      <c r="AG2" s="18"/>
    </row>
    <row r="3" spans="2:33" x14ac:dyDescent="0.25">
      <c r="C3" s="2">
        <f ca="1">TODAY()</f>
        <v>46006</v>
      </c>
      <c r="P3" s="3">
        <f ca="1">EOMONTH(C3,-1)</f>
        <v>45991</v>
      </c>
    </row>
    <row r="6" spans="2:33" ht="18.75" customHeight="1" x14ac:dyDescent="0.25">
      <c r="B6" s="33" t="s">
        <v>0</v>
      </c>
      <c r="C6" s="34"/>
      <c r="D6" s="34"/>
      <c r="E6" s="34"/>
      <c r="F6" s="34"/>
      <c r="G6" s="34"/>
      <c r="H6" s="34"/>
      <c r="I6" s="34"/>
      <c r="J6" s="34"/>
      <c r="K6" s="34"/>
      <c r="L6" s="34"/>
      <c r="M6" s="34"/>
      <c r="N6" s="34"/>
      <c r="O6" s="34"/>
      <c r="P6" s="34"/>
      <c r="Q6" s="34"/>
      <c r="R6" s="34"/>
      <c r="S6" s="34"/>
      <c r="T6" s="34"/>
      <c r="U6" s="34"/>
      <c r="V6" s="34"/>
      <c r="W6" s="34"/>
      <c r="X6" s="34"/>
      <c r="Y6" s="35"/>
      <c r="Z6" s="36" t="s">
        <v>1</v>
      </c>
      <c r="AA6" s="37"/>
      <c r="AB6" s="37"/>
      <c r="AC6" s="37"/>
      <c r="AD6" s="38"/>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36</v>
      </c>
      <c r="S7" s="5" t="s">
        <v>37</v>
      </c>
      <c r="T7" s="5" t="s">
        <v>38</v>
      </c>
      <c r="U7" s="5" t="s">
        <v>39</v>
      </c>
      <c r="V7" s="5" t="s">
        <v>40</v>
      </c>
      <c r="W7" s="17" t="s">
        <v>41</v>
      </c>
      <c r="X7" s="5" t="s">
        <v>42</v>
      </c>
      <c r="Y7" s="5" t="s">
        <v>43</v>
      </c>
      <c r="Z7" s="6" t="s">
        <v>12</v>
      </c>
      <c r="AA7" s="6" t="s">
        <v>61</v>
      </c>
      <c r="AB7" s="6" t="s">
        <v>13</v>
      </c>
      <c r="AC7" s="6" t="s">
        <v>30</v>
      </c>
      <c r="AD7" s="6" t="s">
        <v>15</v>
      </c>
    </row>
    <row r="8" spans="2:33" x14ac:dyDescent="0.25">
      <c r="B8" s="7">
        <v>2025</v>
      </c>
      <c r="C8" s="7">
        <v>634</v>
      </c>
      <c r="D8" s="4" t="s">
        <v>65</v>
      </c>
      <c r="E8" s="8" t="s">
        <v>21</v>
      </c>
      <c r="F8" s="8" t="s">
        <v>66</v>
      </c>
      <c r="G8" s="8" t="s">
        <v>67</v>
      </c>
      <c r="H8" s="8" t="s">
        <v>25</v>
      </c>
      <c r="I8" s="8" t="s">
        <v>26</v>
      </c>
      <c r="J8" s="8" t="s">
        <v>68</v>
      </c>
      <c r="K8" s="8" t="s">
        <v>28</v>
      </c>
      <c r="L8" s="8" t="s">
        <v>25</v>
      </c>
      <c r="M8" s="8" t="s">
        <v>29</v>
      </c>
      <c r="N8" s="7">
        <v>860058760</v>
      </c>
      <c r="O8" s="8" t="s">
        <v>69</v>
      </c>
      <c r="P8" s="8" t="s">
        <v>70</v>
      </c>
      <c r="Q8" s="7">
        <v>3274850</v>
      </c>
      <c r="R8" s="7" t="s">
        <v>25</v>
      </c>
      <c r="S8" s="8" t="s">
        <v>25</v>
      </c>
      <c r="T8" s="21" t="s">
        <v>25</v>
      </c>
      <c r="U8" s="7" t="s">
        <v>25</v>
      </c>
      <c r="V8" s="7" t="s">
        <v>25</v>
      </c>
      <c r="W8" s="21" t="s">
        <v>25</v>
      </c>
      <c r="X8" s="15" t="s">
        <v>26</v>
      </c>
      <c r="Y8" s="8" t="s">
        <v>71</v>
      </c>
      <c r="Z8" s="22" t="s">
        <v>72</v>
      </c>
      <c r="AA8" s="7">
        <v>359</v>
      </c>
      <c r="AB8" s="20">
        <v>45929</v>
      </c>
      <c r="AC8" s="20">
        <v>45972</v>
      </c>
      <c r="AD8" s="20">
        <v>46336</v>
      </c>
    </row>
    <row r="9" spans="2:33" x14ac:dyDescent="0.25">
      <c r="B9" s="7">
        <v>2025</v>
      </c>
      <c r="C9" s="7">
        <v>835</v>
      </c>
      <c r="D9" s="4" t="s">
        <v>73</v>
      </c>
      <c r="E9" s="8" t="s">
        <v>21</v>
      </c>
      <c r="F9" s="8" t="s">
        <v>74</v>
      </c>
      <c r="G9" s="8" t="s">
        <v>24</v>
      </c>
      <c r="H9" s="8" t="s">
        <v>75</v>
      </c>
      <c r="I9" s="8" t="s">
        <v>54</v>
      </c>
      <c r="J9" s="8" t="s">
        <v>76</v>
      </c>
      <c r="K9" s="8" t="s">
        <v>28</v>
      </c>
      <c r="L9" s="8">
        <v>122</v>
      </c>
      <c r="M9" s="8" t="s">
        <v>77</v>
      </c>
      <c r="N9" s="7">
        <v>1037606277</v>
      </c>
      <c r="O9" s="8" t="s">
        <v>78</v>
      </c>
      <c r="P9" s="8" t="s">
        <v>79</v>
      </c>
      <c r="Q9" s="7">
        <v>3274850</v>
      </c>
      <c r="R9" s="7">
        <v>2959</v>
      </c>
      <c r="S9" s="8">
        <v>8631000</v>
      </c>
      <c r="T9" s="21">
        <v>45950</v>
      </c>
      <c r="U9" s="7">
        <v>1317</v>
      </c>
      <c r="V9" s="7">
        <v>14796000</v>
      </c>
      <c r="W9" s="21">
        <v>45847</v>
      </c>
      <c r="X9" s="15" t="s">
        <v>80</v>
      </c>
      <c r="Y9" s="8" t="s">
        <v>81</v>
      </c>
      <c r="Z9" s="22">
        <v>8631000</v>
      </c>
      <c r="AA9" s="7">
        <v>56</v>
      </c>
      <c r="AB9" s="20">
        <v>45946</v>
      </c>
      <c r="AC9" s="20">
        <v>45965</v>
      </c>
      <c r="AD9" s="20">
        <v>46021</v>
      </c>
    </row>
    <row r="10" spans="2:33" x14ac:dyDescent="0.25">
      <c r="B10" s="7">
        <v>2025</v>
      </c>
      <c r="C10" s="7">
        <v>837</v>
      </c>
      <c r="D10" s="4" t="s">
        <v>82</v>
      </c>
      <c r="E10" s="8" t="s">
        <v>21</v>
      </c>
      <c r="F10" s="8" t="s">
        <v>83</v>
      </c>
      <c r="G10" s="8" t="s">
        <v>24</v>
      </c>
      <c r="H10" s="8" t="s">
        <v>84</v>
      </c>
      <c r="I10" s="8" t="s">
        <v>54</v>
      </c>
      <c r="J10" s="8" t="s">
        <v>85</v>
      </c>
      <c r="K10" s="8" t="s">
        <v>28</v>
      </c>
      <c r="L10" s="8">
        <v>122</v>
      </c>
      <c r="M10" s="8" t="s">
        <v>77</v>
      </c>
      <c r="N10" s="7">
        <v>1026574226</v>
      </c>
      <c r="O10" s="8" t="s">
        <v>86</v>
      </c>
      <c r="P10" s="8" t="s">
        <v>87</v>
      </c>
      <c r="Q10" s="7">
        <v>3274850</v>
      </c>
      <c r="R10" s="7">
        <v>3040</v>
      </c>
      <c r="S10" s="8">
        <v>20302500</v>
      </c>
      <c r="T10" s="21">
        <v>45954</v>
      </c>
      <c r="U10" s="7">
        <v>1324</v>
      </c>
      <c r="V10" s="7">
        <v>48726000</v>
      </c>
      <c r="W10" s="21">
        <v>45848</v>
      </c>
      <c r="X10" s="15" t="s">
        <v>80</v>
      </c>
      <c r="Y10" s="8" t="s">
        <v>81</v>
      </c>
      <c r="Z10" s="22">
        <v>20302500</v>
      </c>
      <c r="AA10" s="7">
        <v>47</v>
      </c>
      <c r="AB10" s="20">
        <v>45952</v>
      </c>
      <c r="AC10" s="20">
        <v>45974</v>
      </c>
      <c r="AD10" s="20">
        <v>46021</v>
      </c>
    </row>
    <row r="11" spans="2:33" x14ac:dyDescent="0.25">
      <c r="B11" s="7">
        <v>2025</v>
      </c>
      <c r="C11" s="7">
        <v>838</v>
      </c>
      <c r="D11" s="4" t="s">
        <v>88</v>
      </c>
      <c r="E11" s="8" t="s">
        <v>21</v>
      </c>
      <c r="F11" s="8" t="s">
        <v>89</v>
      </c>
      <c r="G11" s="8" t="s">
        <v>22</v>
      </c>
      <c r="H11" s="8" t="s">
        <v>25</v>
      </c>
      <c r="I11" s="8" t="s">
        <v>48</v>
      </c>
      <c r="J11" s="8" t="s">
        <v>90</v>
      </c>
      <c r="K11" s="8" t="s">
        <v>28</v>
      </c>
      <c r="L11" s="8">
        <v>123</v>
      </c>
      <c r="M11" s="8" t="s">
        <v>29</v>
      </c>
      <c r="N11" s="7">
        <v>900413030</v>
      </c>
      <c r="O11" s="8" t="s">
        <v>91</v>
      </c>
      <c r="P11" s="8" t="s">
        <v>92</v>
      </c>
      <c r="Q11" s="7">
        <v>3274850</v>
      </c>
      <c r="R11" s="7">
        <v>2971</v>
      </c>
      <c r="S11" s="8">
        <v>3084504454</v>
      </c>
      <c r="T11" s="21">
        <v>45951</v>
      </c>
      <c r="U11" s="7">
        <v>1344</v>
      </c>
      <c r="V11" s="7">
        <v>3084504454</v>
      </c>
      <c r="W11" s="21">
        <v>45849</v>
      </c>
      <c r="X11" s="15" t="s">
        <v>26</v>
      </c>
      <c r="Y11" s="8" t="s">
        <v>93</v>
      </c>
      <c r="Z11" s="22">
        <v>3084504454</v>
      </c>
      <c r="AA11" s="7">
        <v>360</v>
      </c>
      <c r="AB11" s="20">
        <v>45951</v>
      </c>
      <c r="AC11" s="20">
        <v>45968</v>
      </c>
      <c r="AD11" s="20">
        <v>46333</v>
      </c>
    </row>
    <row r="12" spans="2:33" x14ac:dyDescent="0.25">
      <c r="B12" s="7">
        <v>2025</v>
      </c>
      <c r="C12" s="7">
        <v>840</v>
      </c>
      <c r="D12" s="4" t="s">
        <v>94</v>
      </c>
      <c r="E12" s="8" t="s">
        <v>21</v>
      </c>
      <c r="F12" s="8" t="s">
        <v>95</v>
      </c>
      <c r="G12" s="8" t="s">
        <v>24</v>
      </c>
      <c r="H12" s="8" t="s">
        <v>96</v>
      </c>
      <c r="I12" s="8" t="s">
        <v>26</v>
      </c>
      <c r="J12" s="8" t="s">
        <v>97</v>
      </c>
      <c r="K12" s="8" t="s">
        <v>28</v>
      </c>
      <c r="L12" s="8">
        <v>80</v>
      </c>
      <c r="M12" s="8" t="s">
        <v>77</v>
      </c>
      <c r="N12" s="7">
        <v>1032394554</v>
      </c>
      <c r="O12" s="8" t="s">
        <v>98</v>
      </c>
      <c r="P12" s="8" t="s">
        <v>99</v>
      </c>
      <c r="Q12" s="7">
        <v>3274850</v>
      </c>
      <c r="R12" s="7">
        <v>2790</v>
      </c>
      <c r="S12" s="8">
        <v>9834000</v>
      </c>
      <c r="T12" s="21">
        <v>45951</v>
      </c>
      <c r="U12" s="7">
        <v>1660</v>
      </c>
      <c r="V12" s="7">
        <v>9834000</v>
      </c>
      <c r="W12" s="21">
        <v>45939</v>
      </c>
      <c r="X12" s="15" t="s">
        <v>26</v>
      </c>
      <c r="Y12" s="8" t="s">
        <v>71</v>
      </c>
      <c r="Z12" s="22">
        <v>9834000</v>
      </c>
      <c r="AA12" s="7">
        <v>56</v>
      </c>
      <c r="AB12" s="20">
        <v>45951</v>
      </c>
      <c r="AC12" s="20">
        <v>45966</v>
      </c>
      <c r="AD12" s="20">
        <v>46022</v>
      </c>
    </row>
    <row r="13" spans="2:33" x14ac:dyDescent="0.25">
      <c r="B13" s="7">
        <v>2025</v>
      </c>
      <c r="C13" s="7">
        <v>846</v>
      </c>
      <c r="D13" s="4" t="s">
        <v>100</v>
      </c>
      <c r="E13" s="8" t="s">
        <v>21</v>
      </c>
      <c r="F13" s="8" t="s">
        <v>101</v>
      </c>
      <c r="G13" s="8" t="s">
        <v>24</v>
      </c>
      <c r="H13" s="8" t="s">
        <v>102</v>
      </c>
      <c r="I13" s="8" t="s">
        <v>53</v>
      </c>
      <c r="J13" s="8" t="s">
        <v>103</v>
      </c>
      <c r="K13" s="8" t="s">
        <v>28</v>
      </c>
      <c r="L13" s="8">
        <v>122</v>
      </c>
      <c r="M13" s="8" t="s">
        <v>77</v>
      </c>
      <c r="N13" s="7">
        <v>52909661</v>
      </c>
      <c r="O13" s="8" t="s">
        <v>104</v>
      </c>
      <c r="P13" s="8" t="s">
        <v>105</v>
      </c>
      <c r="Q13" s="7">
        <v>3274850</v>
      </c>
      <c r="R13" s="7">
        <v>3044</v>
      </c>
      <c r="S13" s="8">
        <v>24307500</v>
      </c>
      <c r="T13" s="21">
        <v>45954</v>
      </c>
      <c r="U13" s="7">
        <v>1523</v>
      </c>
      <c r="V13" s="7">
        <v>35651000</v>
      </c>
      <c r="W13" s="21">
        <v>45903</v>
      </c>
      <c r="X13" s="15" t="s">
        <v>80</v>
      </c>
      <c r="Y13" s="8" t="s">
        <v>106</v>
      </c>
      <c r="Z13" s="22">
        <v>24307500</v>
      </c>
      <c r="AA13" s="7">
        <v>56</v>
      </c>
      <c r="AB13" s="20">
        <v>45952</v>
      </c>
      <c r="AC13" s="20">
        <v>45965</v>
      </c>
      <c r="AD13" s="20">
        <v>46021</v>
      </c>
    </row>
    <row r="14" spans="2:33" x14ac:dyDescent="0.25">
      <c r="B14" s="7">
        <v>2025</v>
      </c>
      <c r="C14" s="7">
        <v>850</v>
      </c>
      <c r="D14" s="4" t="s">
        <v>107</v>
      </c>
      <c r="E14" s="8" t="s">
        <v>21</v>
      </c>
      <c r="F14" s="8" t="s">
        <v>108</v>
      </c>
      <c r="G14" s="8" t="s">
        <v>24</v>
      </c>
      <c r="H14" s="8" t="s">
        <v>109</v>
      </c>
      <c r="I14" s="8" t="s">
        <v>52</v>
      </c>
      <c r="J14" s="8" t="s">
        <v>110</v>
      </c>
      <c r="K14" s="8" t="s">
        <v>28</v>
      </c>
      <c r="L14" s="8">
        <v>122</v>
      </c>
      <c r="M14" s="8" t="s">
        <v>77</v>
      </c>
      <c r="N14" s="7">
        <v>1113655789</v>
      </c>
      <c r="O14" s="8" t="s">
        <v>111</v>
      </c>
      <c r="P14" s="8" t="s">
        <v>112</v>
      </c>
      <c r="Q14" s="7">
        <v>3274850</v>
      </c>
      <c r="R14" s="7">
        <v>3168</v>
      </c>
      <c r="S14" s="8">
        <v>9834000</v>
      </c>
      <c r="T14" s="21">
        <v>45960</v>
      </c>
      <c r="U14" s="7">
        <v>1464</v>
      </c>
      <c r="V14" s="7">
        <v>14751000</v>
      </c>
      <c r="W14" s="21">
        <v>45932</v>
      </c>
      <c r="X14" s="15" t="s">
        <v>80</v>
      </c>
      <c r="Y14" s="8" t="s">
        <v>113</v>
      </c>
      <c r="Z14" s="22">
        <v>9834000</v>
      </c>
      <c r="AA14" s="7">
        <v>47</v>
      </c>
      <c r="AB14" s="20">
        <v>45959</v>
      </c>
      <c r="AC14" s="20">
        <v>45974</v>
      </c>
      <c r="AD14" s="20">
        <v>46021</v>
      </c>
    </row>
    <row r="15" spans="2:33" x14ac:dyDescent="0.25">
      <c r="B15" s="7">
        <v>2025</v>
      </c>
      <c r="C15" s="7">
        <v>851</v>
      </c>
      <c r="D15" s="4" t="s">
        <v>114</v>
      </c>
      <c r="E15" s="8" t="s">
        <v>115</v>
      </c>
      <c r="F15" s="8" t="s">
        <v>116</v>
      </c>
      <c r="G15" s="8" t="s">
        <v>46</v>
      </c>
      <c r="H15" s="8" t="s">
        <v>25</v>
      </c>
      <c r="I15" s="8" t="s">
        <v>117</v>
      </c>
      <c r="J15" s="8" t="s">
        <v>118</v>
      </c>
      <c r="K15" s="8" t="s">
        <v>28</v>
      </c>
      <c r="L15" s="8">
        <v>3390</v>
      </c>
      <c r="M15" s="8" t="s">
        <v>29</v>
      </c>
      <c r="N15" s="7">
        <v>860403052</v>
      </c>
      <c r="O15" s="8" t="s">
        <v>119</v>
      </c>
      <c r="P15" s="8" t="s">
        <v>120</v>
      </c>
      <c r="Q15" s="7">
        <v>3274850</v>
      </c>
      <c r="R15" s="7">
        <v>3120</v>
      </c>
      <c r="S15" s="8">
        <v>44800000</v>
      </c>
      <c r="T15" s="21">
        <v>45960</v>
      </c>
      <c r="U15" s="7">
        <v>1555</v>
      </c>
      <c r="V15" s="7">
        <v>60000000</v>
      </c>
      <c r="W15" s="21">
        <v>45909</v>
      </c>
      <c r="X15" s="15" t="s">
        <v>121</v>
      </c>
      <c r="Y15" s="8" t="s">
        <v>122</v>
      </c>
      <c r="Z15" s="22">
        <v>44800000</v>
      </c>
      <c r="AA15" s="7">
        <v>0</v>
      </c>
      <c r="AB15" s="20">
        <v>45959</v>
      </c>
      <c r="AC15" s="20">
        <v>45966</v>
      </c>
      <c r="AD15" s="20">
        <v>45986</v>
      </c>
    </row>
    <row r="16" spans="2:33" x14ac:dyDescent="0.25">
      <c r="B16" s="7">
        <v>2025</v>
      </c>
      <c r="C16" s="7">
        <v>852</v>
      </c>
      <c r="D16" s="4" t="s">
        <v>123</v>
      </c>
      <c r="E16" s="8" t="s">
        <v>21</v>
      </c>
      <c r="F16" s="8" t="s">
        <v>124</v>
      </c>
      <c r="G16" s="8" t="s">
        <v>24</v>
      </c>
      <c r="H16" s="8" t="s">
        <v>125</v>
      </c>
      <c r="I16" s="8" t="s">
        <v>126</v>
      </c>
      <c r="J16" s="8" t="s">
        <v>127</v>
      </c>
      <c r="K16" s="8" t="s">
        <v>28</v>
      </c>
      <c r="L16" s="8">
        <v>144</v>
      </c>
      <c r="M16" s="8" t="s">
        <v>77</v>
      </c>
      <c r="N16" s="7">
        <v>1032419711</v>
      </c>
      <c r="O16" s="8" t="s">
        <v>128</v>
      </c>
      <c r="P16" s="8" t="s">
        <v>129</v>
      </c>
      <c r="Q16" s="7">
        <v>3274850</v>
      </c>
      <c r="R16" s="7">
        <v>3229</v>
      </c>
      <c r="S16" s="8">
        <v>24300000</v>
      </c>
      <c r="T16" s="21">
        <v>45965</v>
      </c>
      <c r="U16" s="7">
        <v>1796</v>
      </c>
      <c r="V16" s="7">
        <v>24300000</v>
      </c>
      <c r="W16" s="21">
        <v>45951</v>
      </c>
      <c r="X16" s="15" t="s">
        <v>27</v>
      </c>
      <c r="Y16" s="8" t="s">
        <v>130</v>
      </c>
      <c r="Z16" s="22">
        <v>24300000</v>
      </c>
      <c r="AA16" s="7">
        <v>70</v>
      </c>
      <c r="AB16" s="20">
        <v>45965</v>
      </c>
      <c r="AC16" s="20">
        <v>45966</v>
      </c>
      <c r="AD16" s="20">
        <v>46037</v>
      </c>
    </row>
    <row r="17" spans="2:30" x14ac:dyDescent="0.25">
      <c r="B17" s="7">
        <v>2025</v>
      </c>
      <c r="C17" s="7">
        <v>853</v>
      </c>
      <c r="D17" s="4" t="s">
        <v>131</v>
      </c>
      <c r="E17" s="8" t="s">
        <v>21</v>
      </c>
      <c r="F17" s="8" t="s">
        <v>132</v>
      </c>
      <c r="G17" s="8" t="s">
        <v>24</v>
      </c>
      <c r="H17" s="8" t="s">
        <v>133</v>
      </c>
      <c r="I17" s="8" t="s">
        <v>47</v>
      </c>
      <c r="J17" s="8" t="s">
        <v>134</v>
      </c>
      <c r="K17" s="8" t="s">
        <v>28</v>
      </c>
      <c r="L17" s="8">
        <v>163</v>
      </c>
      <c r="M17" s="8" t="s">
        <v>77</v>
      </c>
      <c r="N17" s="7">
        <v>1102359967</v>
      </c>
      <c r="O17" s="8" t="s">
        <v>135</v>
      </c>
      <c r="P17" s="8" t="s">
        <v>136</v>
      </c>
      <c r="Q17" s="7">
        <v>3274850</v>
      </c>
      <c r="R17" s="7">
        <v>3173</v>
      </c>
      <c r="S17" s="8">
        <v>15429900</v>
      </c>
      <c r="T17" s="21">
        <v>45961</v>
      </c>
      <c r="U17" s="7">
        <v>1830</v>
      </c>
      <c r="V17" s="7">
        <v>15429900</v>
      </c>
      <c r="W17" s="21">
        <v>45952</v>
      </c>
      <c r="X17" s="15" t="s">
        <v>121</v>
      </c>
      <c r="Y17" s="8" t="s">
        <v>137</v>
      </c>
      <c r="Z17" s="22">
        <v>15429900</v>
      </c>
      <c r="AA17" s="7">
        <v>55</v>
      </c>
      <c r="AB17" s="20">
        <v>45960</v>
      </c>
      <c r="AC17" s="20">
        <v>45966</v>
      </c>
      <c r="AD17" s="20">
        <v>46021</v>
      </c>
    </row>
    <row r="18" spans="2:30" x14ac:dyDescent="0.25">
      <c r="B18" s="7">
        <v>2025</v>
      </c>
      <c r="C18" s="7">
        <v>854</v>
      </c>
      <c r="D18" s="4" t="s">
        <v>138</v>
      </c>
      <c r="E18" s="8" t="s">
        <v>21</v>
      </c>
      <c r="F18" s="8" t="s">
        <v>139</v>
      </c>
      <c r="G18" s="8" t="s">
        <v>24</v>
      </c>
      <c r="H18" s="8" t="s">
        <v>140</v>
      </c>
      <c r="I18" s="8" t="s">
        <v>141</v>
      </c>
      <c r="J18" s="8" t="s">
        <v>142</v>
      </c>
      <c r="K18" s="8" t="s">
        <v>28</v>
      </c>
      <c r="L18" s="8">
        <v>152</v>
      </c>
      <c r="M18" s="8" t="s">
        <v>77</v>
      </c>
      <c r="N18" s="7">
        <v>1015427392</v>
      </c>
      <c r="O18" s="8" t="s">
        <v>143</v>
      </c>
      <c r="P18" s="8" t="s">
        <v>144</v>
      </c>
      <c r="Q18" s="7">
        <v>3274850</v>
      </c>
      <c r="R18" s="7">
        <v>3268</v>
      </c>
      <c r="S18" s="8">
        <v>24363000</v>
      </c>
      <c r="T18" s="21">
        <v>45967</v>
      </c>
      <c r="U18" s="7">
        <v>1719</v>
      </c>
      <c r="V18" s="7">
        <v>24363000</v>
      </c>
      <c r="W18" s="21">
        <v>45947</v>
      </c>
      <c r="X18" s="15" t="s">
        <v>27</v>
      </c>
      <c r="Y18" s="8" t="s">
        <v>57</v>
      </c>
      <c r="Z18" s="22">
        <v>24363000</v>
      </c>
      <c r="AA18" s="7">
        <v>68</v>
      </c>
      <c r="AB18" s="20">
        <v>45965</v>
      </c>
      <c r="AC18" s="20">
        <v>45968</v>
      </c>
      <c r="AD18" s="20">
        <v>46037</v>
      </c>
    </row>
    <row r="19" spans="2:30" x14ac:dyDescent="0.25">
      <c r="B19" s="7">
        <v>2025</v>
      </c>
      <c r="C19" s="7">
        <v>855</v>
      </c>
      <c r="D19" s="4" t="s">
        <v>145</v>
      </c>
      <c r="E19" s="8" t="s">
        <v>21</v>
      </c>
      <c r="F19" s="8" t="s">
        <v>146</v>
      </c>
      <c r="G19" s="8" t="s">
        <v>24</v>
      </c>
      <c r="H19" s="8" t="s">
        <v>147</v>
      </c>
      <c r="I19" s="8" t="s">
        <v>141</v>
      </c>
      <c r="J19" s="8" t="s">
        <v>148</v>
      </c>
      <c r="K19" s="8" t="s">
        <v>28</v>
      </c>
      <c r="L19" s="8">
        <v>152</v>
      </c>
      <c r="M19" s="8" t="s">
        <v>77</v>
      </c>
      <c r="N19" s="7">
        <v>1024517117</v>
      </c>
      <c r="O19" s="8" t="s">
        <v>149</v>
      </c>
      <c r="P19" s="8" t="s">
        <v>150</v>
      </c>
      <c r="Q19" s="7">
        <v>3274850</v>
      </c>
      <c r="R19" s="7">
        <v>3273</v>
      </c>
      <c r="S19" s="8">
        <v>29160000</v>
      </c>
      <c r="T19" s="21">
        <v>45967</v>
      </c>
      <c r="U19" s="7">
        <v>1720</v>
      </c>
      <c r="V19" s="7">
        <v>29160000</v>
      </c>
      <c r="W19" s="21">
        <v>45947</v>
      </c>
      <c r="X19" s="15" t="s">
        <v>27</v>
      </c>
      <c r="Y19" s="8" t="s">
        <v>57</v>
      </c>
      <c r="Z19" s="22">
        <v>29160000</v>
      </c>
      <c r="AA19" s="7">
        <v>68</v>
      </c>
      <c r="AB19" s="20">
        <v>45965</v>
      </c>
      <c r="AC19" s="20">
        <v>45968</v>
      </c>
      <c r="AD19" s="20">
        <v>46037</v>
      </c>
    </row>
    <row r="20" spans="2:30" x14ac:dyDescent="0.25">
      <c r="B20" s="7">
        <v>2025</v>
      </c>
      <c r="C20" s="7">
        <v>856</v>
      </c>
      <c r="D20" s="4" t="s">
        <v>151</v>
      </c>
      <c r="E20" s="8" t="s">
        <v>21</v>
      </c>
      <c r="F20" s="8" t="s">
        <v>152</v>
      </c>
      <c r="G20" s="8" t="s">
        <v>24</v>
      </c>
      <c r="H20" s="8" t="s">
        <v>153</v>
      </c>
      <c r="I20" s="8" t="s">
        <v>47</v>
      </c>
      <c r="J20" s="8" t="s">
        <v>154</v>
      </c>
      <c r="K20" s="8" t="s">
        <v>28</v>
      </c>
      <c r="L20" s="8">
        <v>163</v>
      </c>
      <c r="M20" s="8" t="s">
        <v>77</v>
      </c>
      <c r="N20" s="7">
        <v>1010181441</v>
      </c>
      <c r="O20" s="8" t="s">
        <v>155</v>
      </c>
      <c r="P20" s="8" t="s">
        <v>156</v>
      </c>
      <c r="Q20" s="7">
        <v>3274850</v>
      </c>
      <c r="R20" s="7">
        <v>3241</v>
      </c>
      <c r="S20" s="8">
        <v>7518000</v>
      </c>
      <c r="T20" s="21">
        <v>45966</v>
      </c>
      <c r="U20" s="7">
        <v>1777</v>
      </c>
      <c r="V20" s="7">
        <v>7518000</v>
      </c>
      <c r="W20" s="21">
        <v>45951</v>
      </c>
      <c r="X20" s="15" t="s">
        <v>121</v>
      </c>
      <c r="Y20" s="8" t="s">
        <v>157</v>
      </c>
      <c r="Z20" s="22">
        <v>7518000</v>
      </c>
      <c r="AA20" s="7">
        <v>0</v>
      </c>
      <c r="AB20" s="20">
        <v>45965</v>
      </c>
      <c r="AC20" s="20">
        <v>45967</v>
      </c>
      <c r="AD20" s="20">
        <v>46021</v>
      </c>
    </row>
    <row r="21" spans="2:30" x14ac:dyDescent="0.25">
      <c r="B21" s="7">
        <v>2025</v>
      </c>
      <c r="C21" s="7">
        <v>857</v>
      </c>
      <c r="D21" s="4" t="s">
        <v>158</v>
      </c>
      <c r="E21" s="8" t="s">
        <v>21</v>
      </c>
      <c r="F21" s="8" t="s">
        <v>159</v>
      </c>
      <c r="G21" s="8" t="s">
        <v>24</v>
      </c>
      <c r="H21" s="8" t="s">
        <v>160</v>
      </c>
      <c r="I21" s="8" t="s">
        <v>126</v>
      </c>
      <c r="J21" s="8" t="s">
        <v>161</v>
      </c>
      <c r="K21" s="8" t="s">
        <v>28</v>
      </c>
      <c r="L21" s="8">
        <v>144</v>
      </c>
      <c r="M21" s="8" t="s">
        <v>77</v>
      </c>
      <c r="N21" s="7">
        <v>1018405377</v>
      </c>
      <c r="O21" s="8" t="s">
        <v>162</v>
      </c>
      <c r="P21" s="8" t="s">
        <v>163</v>
      </c>
      <c r="Q21" s="7">
        <v>3274850</v>
      </c>
      <c r="R21" s="7">
        <v>3294</v>
      </c>
      <c r="S21" s="8">
        <v>13275900</v>
      </c>
      <c r="T21" s="21">
        <v>45968</v>
      </c>
      <c r="U21" s="7">
        <v>1635</v>
      </c>
      <c r="V21" s="7">
        <v>14751000</v>
      </c>
      <c r="W21" s="21">
        <v>45930</v>
      </c>
      <c r="X21" s="15" t="s">
        <v>27</v>
      </c>
      <c r="Y21" s="8" t="s">
        <v>130</v>
      </c>
      <c r="Z21" s="22">
        <v>13275900</v>
      </c>
      <c r="AA21" s="7">
        <v>0</v>
      </c>
      <c r="AB21" s="20">
        <v>45966</v>
      </c>
      <c r="AC21" s="20">
        <v>45981</v>
      </c>
      <c r="AD21" s="20">
        <v>46022</v>
      </c>
    </row>
    <row r="22" spans="2:30" x14ac:dyDescent="0.25">
      <c r="B22" s="7">
        <v>2025</v>
      </c>
      <c r="C22" s="7">
        <v>858</v>
      </c>
      <c r="D22" s="4" t="s">
        <v>164</v>
      </c>
      <c r="E22" s="8" t="s">
        <v>21</v>
      </c>
      <c r="F22" s="8" t="s">
        <v>165</v>
      </c>
      <c r="G22" s="8" t="s">
        <v>67</v>
      </c>
      <c r="H22" s="8" t="s">
        <v>25</v>
      </c>
      <c r="I22" s="8" t="s">
        <v>26</v>
      </c>
      <c r="J22" s="8" t="s">
        <v>166</v>
      </c>
      <c r="K22" s="8" t="s">
        <v>28</v>
      </c>
      <c r="L22" s="8" t="s">
        <v>25</v>
      </c>
      <c r="M22" s="8" t="s">
        <v>29</v>
      </c>
      <c r="N22" s="7">
        <v>860007322</v>
      </c>
      <c r="O22" s="8" t="s">
        <v>167</v>
      </c>
      <c r="P22" s="8" t="s">
        <v>168</v>
      </c>
      <c r="Q22" s="7">
        <v>3274850</v>
      </c>
      <c r="R22" s="7" t="s">
        <v>25</v>
      </c>
      <c r="S22" s="8" t="s">
        <v>25</v>
      </c>
      <c r="T22" s="21" t="s">
        <v>25</v>
      </c>
      <c r="U22" s="7" t="s">
        <v>25</v>
      </c>
      <c r="V22" s="7" t="s">
        <v>25</v>
      </c>
      <c r="W22" s="21" t="s">
        <v>25</v>
      </c>
      <c r="X22" s="15" t="s">
        <v>26</v>
      </c>
      <c r="Y22" s="8" t="s">
        <v>169</v>
      </c>
      <c r="Z22" s="22">
        <v>0</v>
      </c>
      <c r="AA22" s="7">
        <v>0</v>
      </c>
      <c r="AB22" s="20">
        <v>45975</v>
      </c>
      <c r="AC22" s="20">
        <v>45985</v>
      </c>
      <c r="AD22" s="20">
        <v>46003</v>
      </c>
    </row>
    <row r="23" spans="2:30" x14ac:dyDescent="0.25">
      <c r="B23" s="7">
        <v>2025</v>
      </c>
      <c r="C23" s="7">
        <v>859</v>
      </c>
      <c r="D23" s="4" t="s">
        <v>170</v>
      </c>
      <c r="E23" s="8" t="s">
        <v>21</v>
      </c>
      <c r="F23" s="8" t="s">
        <v>171</v>
      </c>
      <c r="G23" s="8" t="s">
        <v>24</v>
      </c>
      <c r="H23" s="8" t="s">
        <v>172</v>
      </c>
      <c r="I23" s="8" t="s">
        <v>141</v>
      </c>
      <c r="J23" s="8" t="s">
        <v>173</v>
      </c>
      <c r="K23" s="8" t="s">
        <v>28</v>
      </c>
      <c r="L23" s="8">
        <v>152</v>
      </c>
      <c r="M23" s="8" t="s">
        <v>77</v>
      </c>
      <c r="N23" s="7">
        <v>1015998960</v>
      </c>
      <c r="O23" s="8" t="s">
        <v>174</v>
      </c>
      <c r="P23" s="8" t="s">
        <v>175</v>
      </c>
      <c r="Q23" s="7">
        <v>3274850</v>
      </c>
      <c r="R23" s="7">
        <v>3261</v>
      </c>
      <c r="S23" s="8">
        <v>33966000</v>
      </c>
      <c r="T23" s="21" t="s">
        <v>176</v>
      </c>
      <c r="U23" s="7">
        <v>1663</v>
      </c>
      <c r="V23" s="7">
        <v>33966000</v>
      </c>
      <c r="W23" s="21">
        <v>45939</v>
      </c>
      <c r="X23" s="15" t="s">
        <v>27</v>
      </c>
      <c r="Y23" s="8" t="s">
        <v>177</v>
      </c>
      <c r="Z23" s="22">
        <v>33966000</v>
      </c>
      <c r="AA23" s="7">
        <v>0</v>
      </c>
      <c r="AB23" s="20">
        <v>45966</v>
      </c>
      <c r="AC23" s="20">
        <v>45968</v>
      </c>
      <c r="AD23" s="20">
        <v>46037</v>
      </c>
    </row>
    <row r="24" spans="2:30" x14ac:dyDescent="0.25">
      <c r="B24" s="7">
        <v>2025</v>
      </c>
      <c r="C24" s="7">
        <v>860</v>
      </c>
      <c r="D24" s="4" t="s">
        <v>178</v>
      </c>
      <c r="E24" s="8" t="s">
        <v>21</v>
      </c>
      <c r="F24" s="8" t="s">
        <v>179</v>
      </c>
      <c r="G24" s="8" t="s">
        <v>24</v>
      </c>
      <c r="H24" s="8" t="s">
        <v>180</v>
      </c>
      <c r="I24" s="8" t="s">
        <v>27</v>
      </c>
      <c r="J24" s="8" t="s">
        <v>181</v>
      </c>
      <c r="K24" s="8" t="s">
        <v>28</v>
      </c>
      <c r="L24" s="8">
        <v>102</v>
      </c>
      <c r="M24" s="8" t="s">
        <v>77</v>
      </c>
      <c r="N24" s="7">
        <v>1031124671</v>
      </c>
      <c r="O24" s="8" t="s">
        <v>182</v>
      </c>
      <c r="P24" s="8" t="s">
        <v>183</v>
      </c>
      <c r="Q24" s="7">
        <v>3274850</v>
      </c>
      <c r="R24" s="7">
        <v>3296</v>
      </c>
      <c r="S24" s="8">
        <v>36600000</v>
      </c>
      <c r="T24" s="21">
        <v>45968</v>
      </c>
      <c r="U24" s="7">
        <v>1666</v>
      </c>
      <c r="V24" s="7">
        <v>36600000</v>
      </c>
      <c r="W24" s="21">
        <v>45939</v>
      </c>
      <c r="X24" s="15" t="s">
        <v>27</v>
      </c>
      <c r="Y24" s="8" t="s">
        <v>184</v>
      </c>
      <c r="Z24" s="22">
        <v>36600000</v>
      </c>
      <c r="AA24" s="7">
        <v>65</v>
      </c>
      <c r="AB24" s="20">
        <v>45967</v>
      </c>
      <c r="AC24" s="20">
        <v>45971</v>
      </c>
      <c r="AD24" s="20">
        <v>46037</v>
      </c>
    </row>
    <row r="25" spans="2:30" x14ac:dyDescent="0.25">
      <c r="B25" s="7">
        <v>2025</v>
      </c>
      <c r="C25" s="7">
        <v>862</v>
      </c>
      <c r="D25" s="4" t="s">
        <v>185</v>
      </c>
      <c r="E25" s="8" t="s">
        <v>21</v>
      </c>
      <c r="F25" s="8" t="s">
        <v>186</v>
      </c>
      <c r="G25" s="8" t="s">
        <v>24</v>
      </c>
      <c r="H25" s="8" t="s">
        <v>187</v>
      </c>
      <c r="I25" s="8" t="s">
        <v>27</v>
      </c>
      <c r="J25" s="8" t="s">
        <v>188</v>
      </c>
      <c r="K25" s="8" t="s">
        <v>28</v>
      </c>
      <c r="L25" s="8">
        <v>102</v>
      </c>
      <c r="M25" s="8" t="s">
        <v>77</v>
      </c>
      <c r="N25" s="7">
        <v>1031124671</v>
      </c>
      <c r="O25" s="8" t="s">
        <v>55</v>
      </c>
      <c r="P25" s="8" t="s">
        <v>183</v>
      </c>
      <c r="Q25" s="7">
        <v>3274850</v>
      </c>
      <c r="R25" s="7">
        <v>3321</v>
      </c>
      <c r="S25" s="8">
        <v>28287000</v>
      </c>
      <c r="T25" s="21">
        <v>45969</v>
      </c>
      <c r="U25" s="7">
        <v>1676</v>
      </c>
      <c r="V25" s="7">
        <v>29499300</v>
      </c>
      <c r="W25" s="21">
        <v>45940</v>
      </c>
      <c r="X25" s="15" t="s">
        <v>27</v>
      </c>
      <c r="Y25" s="8" t="s">
        <v>60</v>
      </c>
      <c r="Z25" s="22">
        <v>28287000</v>
      </c>
      <c r="AA25" s="7">
        <v>65</v>
      </c>
      <c r="AB25" s="20">
        <v>45968</v>
      </c>
      <c r="AC25" s="20">
        <v>45971</v>
      </c>
      <c r="AD25" s="20">
        <v>46037</v>
      </c>
    </row>
    <row r="26" spans="2:30" x14ac:dyDescent="0.25">
      <c r="B26" s="7">
        <v>2025</v>
      </c>
      <c r="C26" s="7">
        <v>863</v>
      </c>
      <c r="D26" s="4" t="s">
        <v>189</v>
      </c>
      <c r="E26" s="8" t="s">
        <v>21</v>
      </c>
      <c r="F26" s="8" t="s">
        <v>190</v>
      </c>
      <c r="G26" s="8" t="s">
        <v>22</v>
      </c>
      <c r="H26" s="8" t="s">
        <v>25</v>
      </c>
      <c r="I26" s="8" t="s">
        <v>191</v>
      </c>
      <c r="J26" s="8" t="s">
        <v>192</v>
      </c>
      <c r="K26" s="8" t="s">
        <v>28</v>
      </c>
      <c r="L26" s="8" t="s">
        <v>25</v>
      </c>
      <c r="M26" s="8" t="s">
        <v>29</v>
      </c>
      <c r="N26" s="7">
        <v>899999061</v>
      </c>
      <c r="O26" s="8" t="s">
        <v>193</v>
      </c>
      <c r="P26" s="8" t="s">
        <v>194</v>
      </c>
      <c r="Q26" s="7">
        <v>3274850</v>
      </c>
      <c r="R26" s="7" t="s">
        <v>25</v>
      </c>
      <c r="S26" s="8" t="s">
        <v>25</v>
      </c>
      <c r="T26" s="21" t="s">
        <v>25</v>
      </c>
      <c r="U26" s="7" t="s">
        <v>25</v>
      </c>
      <c r="V26" s="7" t="s">
        <v>25</v>
      </c>
      <c r="W26" s="21" t="s">
        <v>25</v>
      </c>
      <c r="X26" s="15" t="s">
        <v>191</v>
      </c>
      <c r="Y26" s="8" t="s">
        <v>56</v>
      </c>
      <c r="Z26" s="22">
        <v>0</v>
      </c>
      <c r="AA26" s="7">
        <v>228</v>
      </c>
      <c r="AB26" s="20">
        <v>45968</v>
      </c>
      <c r="AC26" s="20">
        <v>45973</v>
      </c>
      <c r="AD26" s="20">
        <v>46203</v>
      </c>
    </row>
    <row r="27" spans="2:30" x14ac:dyDescent="0.25">
      <c r="B27" s="7">
        <v>2025</v>
      </c>
      <c r="C27" s="7">
        <v>864</v>
      </c>
      <c r="D27" s="4" t="s">
        <v>195</v>
      </c>
      <c r="E27" s="8" t="s">
        <v>21</v>
      </c>
      <c r="F27" s="8" t="s">
        <v>196</v>
      </c>
      <c r="G27" s="8" t="s">
        <v>24</v>
      </c>
      <c r="H27" s="8" t="s">
        <v>197</v>
      </c>
      <c r="I27" s="8" t="s">
        <v>198</v>
      </c>
      <c r="J27" s="8" t="s">
        <v>199</v>
      </c>
      <c r="K27" s="8" t="s">
        <v>28</v>
      </c>
      <c r="L27" s="8">
        <v>81</v>
      </c>
      <c r="M27" s="8" t="s">
        <v>77</v>
      </c>
      <c r="N27" s="7">
        <v>1014242879</v>
      </c>
      <c r="O27" s="8" t="s">
        <v>200</v>
      </c>
      <c r="P27" s="8" t="s">
        <v>201</v>
      </c>
      <c r="Q27" s="7">
        <v>3274850</v>
      </c>
      <c r="R27" s="7">
        <v>3373</v>
      </c>
      <c r="S27" s="8">
        <v>13038000</v>
      </c>
      <c r="T27" s="21">
        <v>45972</v>
      </c>
      <c r="U27" s="7">
        <v>1890</v>
      </c>
      <c r="V27" s="7">
        <v>13038000</v>
      </c>
      <c r="W27" s="21">
        <v>45957</v>
      </c>
      <c r="X27" s="15" t="s">
        <v>191</v>
      </c>
      <c r="Y27" s="8" t="s">
        <v>56</v>
      </c>
      <c r="Z27" s="22">
        <v>13038000</v>
      </c>
      <c r="AA27" s="7">
        <v>49</v>
      </c>
      <c r="AB27" s="20">
        <v>45971</v>
      </c>
      <c r="AC27" s="20">
        <v>45973</v>
      </c>
      <c r="AD27" s="20">
        <v>46022</v>
      </c>
    </row>
    <row r="28" spans="2:30" x14ac:dyDescent="0.25">
      <c r="B28" s="7">
        <v>2025</v>
      </c>
      <c r="C28" s="7">
        <v>865</v>
      </c>
      <c r="D28" s="4" t="s">
        <v>202</v>
      </c>
      <c r="E28" s="8" t="s">
        <v>21</v>
      </c>
      <c r="F28" s="8" t="s">
        <v>203</v>
      </c>
      <c r="G28" s="8" t="s">
        <v>24</v>
      </c>
      <c r="H28" s="8" t="s">
        <v>204</v>
      </c>
      <c r="I28" s="8" t="s">
        <v>51</v>
      </c>
      <c r="J28" s="8" t="s">
        <v>205</v>
      </c>
      <c r="K28" s="8" t="s">
        <v>28</v>
      </c>
      <c r="L28" s="8">
        <v>4</v>
      </c>
      <c r="M28" s="8" t="s">
        <v>77</v>
      </c>
      <c r="N28" s="7">
        <v>1019111527</v>
      </c>
      <c r="O28" s="8" t="s">
        <v>206</v>
      </c>
      <c r="P28" s="8" t="s">
        <v>207</v>
      </c>
      <c r="Q28" s="7">
        <v>3274850</v>
      </c>
      <c r="R28" s="7">
        <v>9825</v>
      </c>
      <c r="S28" s="8">
        <v>23009500</v>
      </c>
      <c r="T28" s="21" t="s">
        <v>208</v>
      </c>
      <c r="U28" s="7">
        <v>9725</v>
      </c>
      <c r="V28" s="7" t="s">
        <v>209</v>
      </c>
      <c r="W28" s="21">
        <v>45938</v>
      </c>
      <c r="X28" s="15" t="s">
        <v>51</v>
      </c>
      <c r="Y28" s="8" t="s">
        <v>58</v>
      </c>
      <c r="Z28" s="22">
        <v>23009500</v>
      </c>
      <c r="AA28" s="7">
        <v>80</v>
      </c>
      <c r="AB28" s="20">
        <v>45971</v>
      </c>
      <c r="AC28" s="20">
        <v>45972</v>
      </c>
      <c r="AD28" s="20">
        <v>46053</v>
      </c>
    </row>
    <row r="29" spans="2:30" x14ac:dyDescent="0.25">
      <c r="B29" s="7">
        <v>2025</v>
      </c>
      <c r="C29" s="7">
        <v>866</v>
      </c>
      <c r="D29" s="4" t="s">
        <v>210</v>
      </c>
      <c r="E29" s="8" t="s">
        <v>21</v>
      </c>
      <c r="F29" s="8" t="s">
        <v>211</v>
      </c>
      <c r="G29" s="8" t="s">
        <v>24</v>
      </c>
      <c r="H29" s="8" t="s">
        <v>212</v>
      </c>
      <c r="I29" s="8" t="s">
        <v>27</v>
      </c>
      <c r="J29" s="8" t="s">
        <v>213</v>
      </c>
      <c r="K29" s="8" t="s">
        <v>28</v>
      </c>
      <c r="L29" s="8">
        <v>152</v>
      </c>
      <c r="M29" s="8" t="s">
        <v>77</v>
      </c>
      <c r="N29" s="7">
        <v>52090135</v>
      </c>
      <c r="O29" s="8" t="s">
        <v>214</v>
      </c>
      <c r="P29" s="8" t="s">
        <v>215</v>
      </c>
      <c r="Q29" s="7">
        <v>3274850</v>
      </c>
      <c r="R29" s="7">
        <v>3320</v>
      </c>
      <c r="S29" s="8">
        <v>44665500</v>
      </c>
      <c r="T29" s="21">
        <v>45969</v>
      </c>
      <c r="U29" s="7">
        <v>1888</v>
      </c>
      <c r="V29" s="7">
        <v>64968000</v>
      </c>
      <c r="W29" s="21">
        <v>45957</v>
      </c>
      <c r="X29" s="15" t="s">
        <v>27</v>
      </c>
      <c r="Y29" s="8" t="s">
        <v>57</v>
      </c>
      <c r="Z29" s="22">
        <v>44665500</v>
      </c>
      <c r="AA29" s="7">
        <v>165</v>
      </c>
      <c r="AB29" s="20">
        <v>45968</v>
      </c>
      <c r="AC29" s="20">
        <v>45971</v>
      </c>
      <c r="AD29" s="20">
        <v>46137</v>
      </c>
    </row>
    <row r="30" spans="2:30" x14ac:dyDescent="0.25">
      <c r="B30" s="7">
        <v>2025</v>
      </c>
      <c r="C30" s="7">
        <v>867</v>
      </c>
      <c r="D30" s="4" t="s">
        <v>216</v>
      </c>
      <c r="E30" s="8" t="s">
        <v>21</v>
      </c>
      <c r="F30" s="8" t="s">
        <v>217</v>
      </c>
      <c r="G30" s="8" t="s">
        <v>49</v>
      </c>
      <c r="H30" s="8" t="s">
        <v>25</v>
      </c>
      <c r="I30" s="8" t="s">
        <v>191</v>
      </c>
      <c r="J30" s="8" t="s">
        <v>218</v>
      </c>
      <c r="K30" s="8" t="s">
        <v>28</v>
      </c>
      <c r="L30" s="8">
        <v>123</v>
      </c>
      <c r="M30" s="8" t="s">
        <v>29</v>
      </c>
      <c r="N30" s="7">
        <v>830144890</v>
      </c>
      <c r="O30" s="8" t="s">
        <v>219</v>
      </c>
      <c r="P30" s="8" t="s">
        <v>220</v>
      </c>
      <c r="Q30" s="7">
        <v>3274850</v>
      </c>
      <c r="R30" s="7" t="s">
        <v>221</v>
      </c>
      <c r="S30" s="8">
        <v>7986663999</v>
      </c>
      <c r="T30" s="21">
        <v>45971</v>
      </c>
      <c r="U30" s="7" t="s">
        <v>222</v>
      </c>
      <c r="V30" s="7">
        <v>7986663999</v>
      </c>
      <c r="W30" s="21">
        <v>45967</v>
      </c>
      <c r="X30" s="15" t="s">
        <v>191</v>
      </c>
      <c r="Y30" s="8" t="s">
        <v>223</v>
      </c>
      <c r="Z30" s="22">
        <v>22059826835</v>
      </c>
      <c r="AA30" s="7">
        <v>1049</v>
      </c>
      <c r="AB30" s="20">
        <v>45968</v>
      </c>
      <c r="AC30" s="20">
        <v>45975</v>
      </c>
      <c r="AD30" s="20">
        <v>47039</v>
      </c>
    </row>
    <row r="31" spans="2:30" x14ac:dyDescent="0.25">
      <c r="B31" s="7">
        <v>2025</v>
      </c>
      <c r="C31" s="7">
        <v>868</v>
      </c>
      <c r="D31" s="4" t="s">
        <v>224</v>
      </c>
      <c r="E31" s="8" t="s">
        <v>21</v>
      </c>
      <c r="F31" s="8" t="s">
        <v>225</v>
      </c>
      <c r="G31" s="8" t="s">
        <v>226</v>
      </c>
      <c r="H31" s="8" t="s">
        <v>25</v>
      </c>
      <c r="I31" s="8" t="s">
        <v>191</v>
      </c>
      <c r="J31" s="8" t="s">
        <v>227</v>
      </c>
      <c r="K31" s="8" t="s">
        <v>228</v>
      </c>
      <c r="L31" s="8" t="s">
        <v>229</v>
      </c>
      <c r="M31" s="8" t="s">
        <v>29</v>
      </c>
      <c r="N31" s="7">
        <v>899999061</v>
      </c>
      <c r="O31" s="8" t="s">
        <v>230</v>
      </c>
      <c r="P31" s="8" t="s">
        <v>231</v>
      </c>
      <c r="Q31" s="7">
        <v>3274850</v>
      </c>
      <c r="R31" s="7" t="s">
        <v>229</v>
      </c>
      <c r="S31" s="8" t="s">
        <v>229</v>
      </c>
      <c r="T31" s="21" t="s">
        <v>229</v>
      </c>
      <c r="U31" s="7" t="s">
        <v>229</v>
      </c>
      <c r="V31" s="7" t="s">
        <v>229</v>
      </c>
      <c r="W31" s="21" t="s">
        <v>229</v>
      </c>
      <c r="X31" s="15" t="s">
        <v>26</v>
      </c>
      <c r="Y31" s="8" t="s">
        <v>71</v>
      </c>
      <c r="Z31" s="22">
        <v>0</v>
      </c>
      <c r="AA31" s="7">
        <v>360</v>
      </c>
      <c r="AB31" s="20">
        <v>45968</v>
      </c>
      <c r="AC31" s="20">
        <v>45968</v>
      </c>
      <c r="AD31" s="20">
        <v>46332</v>
      </c>
    </row>
    <row r="32" spans="2:30" x14ac:dyDescent="0.25">
      <c r="B32" s="7">
        <v>2025</v>
      </c>
      <c r="C32" s="7">
        <v>869</v>
      </c>
      <c r="D32" s="4" t="s">
        <v>232</v>
      </c>
      <c r="E32" s="8" t="s">
        <v>21</v>
      </c>
      <c r="F32" s="8" t="s">
        <v>233</v>
      </c>
      <c r="G32" s="8" t="s">
        <v>24</v>
      </c>
      <c r="H32" s="8" t="s">
        <v>234</v>
      </c>
      <c r="I32" s="8" t="s">
        <v>235</v>
      </c>
      <c r="J32" s="8" t="s">
        <v>236</v>
      </c>
      <c r="K32" s="8" t="s">
        <v>28</v>
      </c>
      <c r="L32" s="8">
        <v>122</v>
      </c>
      <c r="M32" s="8" t="s">
        <v>77</v>
      </c>
      <c r="N32" s="7">
        <v>1013601888</v>
      </c>
      <c r="O32" s="8" t="s">
        <v>237</v>
      </c>
      <c r="P32" s="8" t="s">
        <v>238</v>
      </c>
      <c r="Q32" s="7">
        <v>3274850</v>
      </c>
      <c r="R32" s="7">
        <v>3438</v>
      </c>
      <c r="S32" s="8">
        <v>22650000</v>
      </c>
      <c r="T32" s="21">
        <v>45974</v>
      </c>
      <c r="U32" s="7">
        <v>1363</v>
      </c>
      <c r="V32" s="7">
        <v>24240000</v>
      </c>
      <c r="W32" s="21">
        <v>45868</v>
      </c>
      <c r="X32" s="15" t="s">
        <v>235</v>
      </c>
      <c r="Y32" s="8" t="s">
        <v>81</v>
      </c>
      <c r="Z32" s="22">
        <v>22650000</v>
      </c>
      <c r="AA32" s="7">
        <v>47</v>
      </c>
      <c r="AB32" s="20">
        <v>45972</v>
      </c>
      <c r="AC32" s="20">
        <v>45974</v>
      </c>
      <c r="AD32" s="20">
        <v>46021</v>
      </c>
    </row>
    <row r="33" spans="2:30" x14ac:dyDescent="0.25">
      <c r="B33" s="7">
        <v>2025</v>
      </c>
      <c r="C33" s="7">
        <v>870</v>
      </c>
      <c r="D33" s="4" t="s">
        <v>239</v>
      </c>
      <c r="E33" s="8" t="s">
        <v>115</v>
      </c>
      <c r="F33" s="8" t="s">
        <v>240</v>
      </c>
      <c r="G33" s="8" t="s">
        <v>46</v>
      </c>
      <c r="H33" s="8" t="s">
        <v>25</v>
      </c>
      <c r="I33" s="8" t="s">
        <v>241</v>
      </c>
      <c r="J33" s="8" t="s">
        <v>242</v>
      </c>
      <c r="K33" s="8" t="s">
        <v>28</v>
      </c>
      <c r="L33" s="8">
        <v>122</v>
      </c>
      <c r="M33" s="8" t="s">
        <v>29</v>
      </c>
      <c r="N33" s="7">
        <v>900643735</v>
      </c>
      <c r="O33" s="8" t="s">
        <v>243</v>
      </c>
      <c r="P33" s="8" t="s">
        <v>244</v>
      </c>
      <c r="Q33" s="7">
        <v>3274850</v>
      </c>
      <c r="R33" s="7">
        <v>3388</v>
      </c>
      <c r="S33" s="8">
        <v>13726650</v>
      </c>
      <c r="T33" s="21">
        <v>45973</v>
      </c>
      <c r="U33" s="7">
        <v>1695</v>
      </c>
      <c r="V33" s="7">
        <v>13726650</v>
      </c>
      <c r="W33" s="21">
        <v>45943</v>
      </c>
      <c r="X33" s="15" t="s">
        <v>121</v>
      </c>
      <c r="Y33" s="8" t="s">
        <v>245</v>
      </c>
      <c r="Z33" s="22">
        <v>13726650</v>
      </c>
      <c r="AA33" s="7">
        <v>29</v>
      </c>
      <c r="AB33" s="20">
        <v>45974</v>
      </c>
      <c r="AC33" s="20">
        <v>45989</v>
      </c>
      <c r="AD33" s="20">
        <v>46018</v>
      </c>
    </row>
    <row r="34" spans="2:30" x14ac:dyDescent="0.25">
      <c r="B34" s="7">
        <v>2025</v>
      </c>
      <c r="C34" s="7">
        <v>871</v>
      </c>
      <c r="D34" s="4" t="s">
        <v>246</v>
      </c>
      <c r="E34" s="8" t="s">
        <v>21</v>
      </c>
      <c r="F34" s="8" t="s">
        <v>247</v>
      </c>
      <c r="G34" s="8" t="s">
        <v>24</v>
      </c>
      <c r="H34" s="8" t="s">
        <v>248</v>
      </c>
      <c r="I34" s="8" t="s">
        <v>27</v>
      </c>
      <c r="J34" s="8" t="s">
        <v>249</v>
      </c>
      <c r="K34" s="8" t="s">
        <v>28</v>
      </c>
      <c r="L34" s="8">
        <v>102</v>
      </c>
      <c r="M34" s="8" t="s">
        <v>77</v>
      </c>
      <c r="N34" s="7">
        <v>1140892309</v>
      </c>
      <c r="O34" s="8" t="s">
        <v>250</v>
      </c>
      <c r="P34" s="8" t="s">
        <v>251</v>
      </c>
      <c r="Q34" s="7">
        <v>3274850</v>
      </c>
      <c r="R34" s="7">
        <v>3456</v>
      </c>
      <c r="S34" s="8">
        <v>24292500</v>
      </c>
      <c r="T34" s="21">
        <v>45975</v>
      </c>
      <c r="U34" s="7">
        <v>1913</v>
      </c>
      <c r="V34" s="7">
        <v>96198300</v>
      </c>
      <c r="W34" s="21">
        <v>45957</v>
      </c>
      <c r="X34" s="15" t="s">
        <v>27</v>
      </c>
      <c r="Y34" s="8" t="s">
        <v>60</v>
      </c>
      <c r="Z34" s="22">
        <v>24292500</v>
      </c>
      <c r="AA34" s="7">
        <v>61</v>
      </c>
      <c r="AB34" s="20">
        <v>45973</v>
      </c>
      <c r="AC34" s="20">
        <v>45975</v>
      </c>
      <c r="AD34" s="20">
        <v>46037</v>
      </c>
    </row>
    <row r="35" spans="2:30" x14ac:dyDescent="0.25">
      <c r="B35" s="7">
        <v>2025</v>
      </c>
      <c r="C35" s="7">
        <v>872</v>
      </c>
      <c r="D35" s="4" t="s">
        <v>252</v>
      </c>
      <c r="E35" s="8" t="s">
        <v>21</v>
      </c>
      <c r="F35" s="8" t="s">
        <v>253</v>
      </c>
      <c r="G35" s="8" t="s">
        <v>24</v>
      </c>
      <c r="H35" s="8" t="s">
        <v>254</v>
      </c>
      <c r="I35" s="8" t="s">
        <v>255</v>
      </c>
      <c r="J35" s="8" t="s">
        <v>256</v>
      </c>
      <c r="K35" s="8" t="s">
        <v>28</v>
      </c>
      <c r="L35" s="8">
        <v>144</v>
      </c>
      <c r="M35" s="8" t="s">
        <v>77</v>
      </c>
      <c r="N35" s="7">
        <v>42135605</v>
      </c>
      <c r="O35" s="8" t="s">
        <v>257</v>
      </c>
      <c r="P35" s="8" t="s">
        <v>258</v>
      </c>
      <c r="Q35" s="7">
        <v>3274850</v>
      </c>
      <c r="R35" s="7">
        <v>3454</v>
      </c>
      <c r="S35" s="8">
        <v>14617800</v>
      </c>
      <c r="T35" s="21">
        <v>45974</v>
      </c>
      <c r="U35" s="7">
        <v>1718</v>
      </c>
      <c r="V35" s="7">
        <v>18949000</v>
      </c>
      <c r="W35" s="21">
        <v>45946</v>
      </c>
      <c r="X35" s="15" t="s">
        <v>27</v>
      </c>
      <c r="Y35" s="8" t="s">
        <v>59</v>
      </c>
      <c r="Z35" s="22">
        <v>14617800</v>
      </c>
      <c r="AA35" s="7">
        <v>41</v>
      </c>
      <c r="AB35" s="20">
        <v>45973</v>
      </c>
      <c r="AC35" s="20">
        <v>45981</v>
      </c>
      <c r="AD35" s="20">
        <v>46022</v>
      </c>
    </row>
    <row r="36" spans="2:30" x14ac:dyDescent="0.25">
      <c r="B36" s="7">
        <v>2025</v>
      </c>
      <c r="C36" s="7">
        <v>873</v>
      </c>
      <c r="D36" s="4" t="s">
        <v>259</v>
      </c>
      <c r="E36" s="8" t="s">
        <v>21</v>
      </c>
      <c r="F36" s="8" t="s">
        <v>260</v>
      </c>
      <c r="G36" s="8" t="s">
        <v>24</v>
      </c>
      <c r="H36" s="8" t="s">
        <v>261</v>
      </c>
      <c r="I36" s="8" t="s">
        <v>262</v>
      </c>
      <c r="J36" s="8" t="s">
        <v>263</v>
      </c>
      <c r="K36" s="8" t="s">
        <v>28</v>
      </c>
      <c r="L36" s="8">
        <v>122</v>
      </c>
      <c r="M36" s="8" t="s">
        <v>77</v>
      </c>
      <c r="N36" s="7">
        <v>1018498034</v>
      </c>
      <c r="O36" s="8" t="s">
        <v>264</v>
      </c>
      <c r="P36" s="8" t="s">
        <v>265</v>
      </c>
      <c r="Q36" s="7">
        <v>3274850</v>
      </c>
      <c r="R36" s="7">
        <v>3470</v>
      </c>
      <c r="S36" s="8" t="s">
        <v>266</v>
      </c>
      <c r="T36" s="21">
        <v>45980</v>
      </c>
      <c r="U36" s="7">
        <v>1822</v>
      </c>
      <c r="V36" s="7">
        <v>7980000</v>
      </c>
      <c r="W36" s="21">
        <v>45952</v>
      </c>
      <c r="X36" s="15" t="s">
        <v>267</v>
      </c>
      <c r="Y36" s="8" t="s">
        <v>268</v>
      </c>
      <c r="Z36" s="22">
        <v>7980000</v>
      </c>
      <c r="AA36" s="7">
        <v>41</v>
      </c>
      <c r="AB36" s="20">
        <v>45973</v>
      </c>
      <c r="AC36" s="20">
        <v>45980</v>
      </c>
      <c r="AD36" s="20">
        <v>46021</v>
      </c>
    </row>
    <row r="37" spans="2:30" x14ac:dyDescent="0.25">
      <c r="B37" s="7">
        <v>2025</v>
      </c>
      <c r="C37" s="7">
        <v>874</v>
      </c>
      <c r="D37" s="4" t="s">
        <v>269</v>
      </c>
      <c r="E37" s="8" t="s">
        <v>21</v>
      </c>
      <c r="F37" s="8" t="s">
        <v>270</v>
      </c>
      <c r="G37" s="8" t="s">
        <v>24</v>
      </c>
      <c r="H37" s="8" t="s">
        <v>271</v>
      </c>
      <c r="I37" s="8" t="s">
        <v>262</v>
      </c>
      <c r="J37" s="8" t="s">
        <v>272</v>
      </c>
      <c r="K37" s="8" t="s">
        <v>28</v>
      </c>
      <c r="L37" s="8">
        <v>122</v>
      </c>
      <c r="M37" s="8" t="s">
        <v>77</v>
      </c>
      <c r="N37" s="7">
        <v>80198412</v>
      </c>
      <c r="O37" s="8" t="s">
        <v>273</v>
      </c>
      <c r="P37" s="8" t="s">
        <v>274</v>
      </c>
      <c r="Q37" s="7">
        <v>3274850</v>
      </c>
      <c r="R37" s="7">
        <v>3455</v>
      </c>
      <c r="S37" s="8">
        <v>7190000</v>
      </c>
      <c r="T37" s="21">
        <v>45974</v>
      </c>
      <c r="U37" s="7">
        <v>1808</v>
      </c>
      <c r="V37" s="7">
        <v>8628000</v>
      </c>
      <c r="W37" s="21">
        <v>45952</v>
      </c>
      <c r="X37" s="15" t="s">
        <v>267</v>
      </c>
      <c r="Y37" s="8" t="s">
        <v>268</v>
      </c>
      <c r="Z37" s="22">
        <v>7190000</v>
      </c>
      <c r="AA37" s="7">
        <v>40</v>
      </c>
      <c r="AB37" s="20">
        <v>45973</v>
      </c>
      <c r="AC37" s="20">
        <v>45981</v>
      </c>
      <c r="AD37" s="20">
        <v>46021</v>
      </c>
    </row>
    <row r="38" spans="2:30" x14ac:dyDescent="0.25">
      <c r="B38" s="7">
        <v>2025</v>
      </c>
      <c r="C38" s="7">
        <v>876</v>
      </c>
      <c r="D38" s="4" t="s">
        <v>275</v>
      </c>
      <c r="E38" s="8" t="s">
        <v>115</v>
      </c>
      <c r="F38" s="8" t="s">
        <v>276</v>
      </c>
      <c r="G38" s="8" t="s">
        <v>50</v>
      </c>
      <c r="H38" s="8" t="s">
        <v>25</v>
      </c>
      <c r="I38" s="8" t="s">
        <v>54</v>
      </c>
      <c r="J38" s="8" t="s">
        <v>277</v>
      </c>
      <c r="K38" s="8" t="s">
        <v>28</v>
      </c>
      <c r="L38" s="8">
        <v>122</v>
      </c>
      <c r="M38" s="8" t="s">
        <v>29</v>
      </c>
      <c r="N38" s="7">
        <v>900455314</v>
      </c>
      <c r="O38" s="8" t="s">
        <v>278</v>
      </c>
      <c r="P38" s="8" t="s">
        <v>279</v>
      </c>
      <c r="Q38" s="7">
        <v>3274850</v>
      </c>
      <c r="R38" s="7">
        <v>3549</v>
      </c>
      <c r="S38" s="8">
        <v>7711200</v>
      </c>
      <c r="T38" s="21">
        <v>45980</v>
      </c>
      <c r="U38" s="7">
        <v>1332</v>
      </c>
      <c r="V38" s="7">
        <v>20000000</v>
      </c>
      <c r="W38" s="21">
        <v>45848</v>
      </c>
      <c r="X38" s="15" t="s">
        <v>80</v>
      </c>
      <c r="Y38" s="8" t="s">
        <v>81</v>
      </c>
      <c r="Z38" s="22">
        <v>7711200</v>
      </c>
      <c r="AA38" s="7">
        <v>36</v>
      </c>
      <c r="AB38" s="20">
        <v>45975</v>
      </c>
      <c r="AC38" s="20">
        <v>45985</v>
      </c>
      <c r="AD38" s="20">
        <v>46021</v>
      </c>
    </row>
    <row r="39" spans="2:30" x14ac:dyDescent="0.25">
      <c r="B39" s="7">
        <v>2025</v>
      </c>
      <c r="C39" s="7">
        <v>877</v>
      </c>
      <c r="D39" s="4" t="s">
        <v>280</v>
      </c>
      <c r="E39" s="8" t="s">
        <v>21</v>
      </c>
      <c r="F39" s="8" t="s">
        <v>281</v>
      </c>
      <c r="G39" s="8" t="s">
        <v>67</v>
      </c>
      <c r="H39" s="8" t="s">
        <v>25</v>
      </c>
      <c r="I39" s="8" t="s">
        <v>282</v>
      </c>
      <c r="J39" s="8" t="s">
        <v>283</v>
      </c>
      <c r="K39" s="8" t="s">
        <v>28</v>
      </c>
      <c r="L39" s="8" t="s">
        <v>25</v>
      </c>
      <c r="M39" s="8" t="s">
        <v>29</v>
      </c>
      <c r="N39" s="7">
        <v>900869698</v>
      </c>
      <c r="O39" s="8" t="s">
        <v>284</v>
      </c>
      <c r="P39" s="8" t="s">
        <v>285</v>
      </c>
      <c r="Q39" s="7">
        <v>3274850</v>
      </c>
      <c r="R39" s="7" t="s">
        <v>25</v>
      </c>
      <c r="S39" s="8" t="s">
        <v>25</v>
      </c>
      <c r="T39" s="21" t="s">
        <v>25</v>
      </c>
      <c r="U39" s="7" t="s">
        <v>25</v>
      </c>
      <c r="V39" s="7" t="s">
        <v>25</v>
      </c>
      <c r="W39" s="21" t="s">
        <v>25</v>
      </c>
      <c r="X39" s="15" t="s">
        <v>191</v>
      </c>
      <c r="Y39" s="8" t="s">
        <v>56</v>
      </c>
      <c r="Z39" s="22">
        <v>0</v>
      </c>
      <c r="AA39" s="7">
        <v>29</v>
      </c>
      <c r="AB39" s="20">
        <v>45974</v>
      </c>
      <c r="AC39" s="20">
        <v>45975</v>
      </c>
      <c r="AD39" s="20">
        <v>46004</v>
      </c>
    </row>
    <row r="40" spans="2:30" x14ac:dyDescent="0.25">
      <c r="B40" s="7">
        <v>2025</v>
      </c>
      <c r="C40" s="7">
        <v>878</v>
      </c>
      <c r="D40" s="4" t="s">
        <v>286</v>
      </c>
      <c r="E40" s="8" t="s">
        <v>21</v>
      </c>
      <c r="F40" s="8" t="s">
        <v>287</v>
      </c>
      <c r="G40" s="8" t="s">
        <v>24</v>
      </c>
      <c r="H40" s="8" t="s">
        <v>288</v>
      </c>
      <c r="I40" s="8" t="s">
        <v>51</v>
      </c>
      <c r="J40" s="8" t="s">
        <v>289</v>
      </c>
      <c r="K40" s="8" t="s">
        <v>28</v>
      </c>
      <c r="L40" s="8">
        <v>4</v>
      </c>
      <c r="M40" s="8" t="s">
        <v>77</v>
      </c>
      <c r="N40" s="7">
        <v>1022378888</v>
      </c>
      <c r="O40" s="8" t="s">
        <v>290</v>
      </c>
      <c r="P40" s="8" t="s">
        <v>291</v>
      </c>
      <c r="Q40" s="7">
        <v>3274850</v>
      </c>
      <c r="R40" s="7">
        <v>10025</v>
      </c>
      <c r="S40" s="8">
        <v>21926700</v>
      </c>
      <c r="T40" s="21">
        <v>45981</v>
      </c>
      <c r="U40" s="7">
        <v>9825</v>
      </c>
      <c r="V40" s="7">
        <v>25425663</v>
      </c>
      <c r="W40" s="21">
        <v>45938</v>
      </c>
      <c r="X40" s="15" t="s">
        <v>51</v>
      </c>
      <c r="Y40" s="8" t="s">
        <v>58</v>
      </c>
      <c r="Z40" s="22">
        <v>21926700</v>
      </c>
      <c r="AA40" s="7">
        <v>70</v>
      </c>
      <c r="AB40" s="20">
        <v>45974</v>
      </c>
      <c r="AC40" s="20">
        <v>45982</v>
      </c>
      <c r="AD40" s="20">
        <v>46053</v>
      </c>
    </row>
    <row r="41" spans="2:30" x14ac:dyDescent="0.25">
      <c r="B41" s="7">
        <v>2025</v>
      </c>
      <c r="C41" s="7">
        <v>879</v>
      </c>
      <c r="D41" s="4" t="s">
        <v>292</v>
      </c>
      <c r="E41" s="8" t="s">
        <v>21</v>
      </c>
      <c r="F41" s="8" t="s">
        <v>293</v>
      </c>
      <c r="G41" s="8" t="s">
        <v>24</v>
      </c>
      <c r="H41" s="8" t="s">
        <v>294</v>
      </c>
      <c r="I41" s="8" t="s">
        <v>54</v>
      </c>
      <c r="J41" s="8" t="s">
        <v>295</v>
      </c>
      <c r="K41" s="8" t="s">
        <v>28</v>
      </c>
      <c r="L41" s="8">
        <v>122</v>
      </c>
      <c r="M41" s="8" t="s">
        <v>77</v>
      </c>
      <c r="N41" s="7">
        <v>1000794389</v>
      </c>
      <c r="O41" s="8" t="s">
        <v>296</v>
      </c>
      <c r="P41" s="8" t="s">
        <v>297</v>
      </c>
      <c r="Q41" s="7">
        <v>3274850</v>
      </c>
      <c r="R41" s="7">
        <v>3555</v>
      </c>
      <c r="S41" s="8">
        <v>12292500</v>
      </c>
      <c r="T41" s="21">
        <v>45980</v>
      </c>
      <c r="U41" s="7">
        <v>788</v>
      </c>
      <c r="V41" s="7">
        <v>29502000</v>
      </c>
      <c r="W41" s="21">
        <v>45723</v>
      </c>
      <c r="X41" s="15" t="s">
        <v>80</v>
      </c>
      <c r="Y41" s="8" t="s">
        <v>81</v>
      </c>
      <c r="Z41" s="22">
        <v>12292500</v>
      </c>
      <c r="AA41" s="7">
        <v>41</v>
      </c>
      <c r="AB41" s="20">
        <v>45975</v>
      </c>
      <c r="AC41" s="20">
        <v>45980</v>
      </c>
      <c r="AD41" s="20">
        <v>46021</v>
      </c>
    </row>
    <row r="42" spans="2:30" x14ac:dyDescent="0.25">
      <c r="B42" s="7">
        <v>2025</v>
      </c>
      <c r="C42" s="7">
        <v>880</v>
      </c>
      <c r="D42" s="4" t="s">
        <v>298</v>
      </c>
      <c r="E42" s="8" t="s">
        <v>21</v>
      </c>
      <c r="F42" s="8" t="s">
        <v>299</v>
      </c>
      <c r="G42" s="8" t="s">
        <v>24</v>
      </c>
      <c r="H42" s="8" t="s">
        <v>300</v>
      </c>
      <c r="I42" s="8" t="s">
        <v>301</v>
      </c>
      <c r="J42" s="8" t="s">
        <v>302</v>
      </c>
      <c r="K42" s="8" t="s">
        <v>28</v>
      </c>
      <c r="L42" s="8" t="s">
        <v>303</v>
      </c>
      <c r="M42" s="8" t="s">
        <v>77</v>
      </c>
      <c r="N42" s="7">
        <v>52269114</v>
      </c>
      <c r="O42" s="8" t="s">
        <v>304</v>
      </c>
      <c r="P42" s="8" t="s">
        <v>305</v>
      </c>
      <c r="Q42" s="7">
        <v>3274850</v>
      </c>
      <c r="R42" s="7" t="s">
        <v>306</v>
      </c>
      <c r="S42" s="8" t="s">
        <v>307</v>
      </c>
      <c r="T42" s="21">
        <v>45980</v>
      </c>
      <c r="U42" s="7" t="s">
        <v>308</v>
      </c>
      <c r="V42" s="7" t="s">
        <v>307</v>
      </c>
      <c r="W42" s="21" t="s">
        <v>309</v>
      </c>
      <c r="X42" s="15" t="s">
        <v>121</v>
      </c>
      <c r="Y42" s="8" t="s">
        <v>310</v>
      </c>
      <c r="Z42" s="22">
        <v>20757000</v>
      </c>
      <c r="AA42" s="7">
        <v>41</v>
      </c>
      <c r="AB42" s="20">
        <v>45975</v>
      </c>
      <c r="AC42" s="20">
        <v>45980</v>
      </c>
      <c r="AD42" s="20">
        <v>46021</v>
      </c>
    </row>
    <row r="43" spans="2:30" x14ac:dyDescent="0.25">
      <c r="B43" s="7">
        <v>2025</v>
      </c>
      <c r="C43" s="7">
        <v>881</v>
      </c>
      <c r="D43" s="4" t="s">
        <v>311</v>
      </c>
      <c r="E43" s="8" t="s">
        <v>115</v>
      </c>
      <c r="F43" s="8" t="s">
        <v>312</v>
      </c>
      <c r="G43" s="8" t="s">
        <v>46</v>
      </c>
      <c r="H43" s="8" t="s">
        <v>25</v>
      </c>
      <c r="I43" s="8" t="s">
        <v>241</v>
      </c>
      <c r="J43" s="8" t="s">
        <v>313</v>
      </c>
      <c r="K43" s="8" t="s">
        <v>28</v>
      </c>
      <c r="L43" s="8">
        <v>122</v>
      </c>
      <c r="M43" s="8" t="s">
        <v>29</v>
      </c>
      <c r="N43" s="7">
        <v>901864566</v>
      </c>
      <c r="O43" s="8" t="s">
        <v>314</v>
      </c>
      <c r="P43" s="8" t="s">
        <v>315</v>
      </c>
      <c r="Q43" s="7">
        <v>3274850</v>
      </c>
      <c r="R43" s="7">
        <v>3490</v>
      </c>
      <c r="S43" s="8">
        <v>1679400</v>
      </c>
      <c r="T43" s="21">
        <v>45980</v>
      </c>
      <c r="U43" s="7">
        <v>1696</v>
      </c>
      <c r="V43" s="7">
        <v>2139858</v>
      </c>
      <c r="W43" s="21">
        <v>45943</v>
      </c>
      <c r="X43" s="15" t="s">
        <v>121</v>
      </c>
      <c r="Y43" s="8" t="s">
        <v>245</v>
      </c>
      <c r="Z43" s="22">
        <v>1679400</v>
      </c>
      <c r="AA43" s="7">
        <v>29</v>
      </c>
      <c r="AB43" s="20">
        <v>45985</v>
      </c>
      <c r="AC43" s="20">
        <v>45989</v>
      </c>
      <c r="AD43" s="20">
        <v>46018</v>
      </c>
    </row>
    <row r="44" spans="2:30" x14ac:dyDescent="0.25">
      <c r="B44" s="7">
        <v>2025</v>
      </c>
      <c r="C44" s="7">
        <v>882</v>
      </c>
      <c r="D44" s="4" t="s">
        <v>316</v>
      </c>
      <c r="E44" s="8" t="s">
        <v>21</v>
      </c>
      <c r="F44" s="8" t="s">
        <v>317</v>
      </c>
      <c r="G44" s="8" t="s">
        <v>24</v>
      </c>
      <c r="H44" s="8" t="s">
        <v>318</v>
      </c>
      <c r="I44" s="8" t="s">
        <v>141</v>
      </c>
      <c r="J44" s="8" t="s">
        <v>319</v>
      </c>
      <c r="K44" s="8" t="s">
        <v>28</v>
      </c>
      <c r="L44" s="8">
        <v>152</v>
      </c>
      <c r="M44" s="8" t="s">
        <v>77</v>
      </c>
      <c r="N44" s="7">
        <v>1032448731</v>
      </c>
      <c r="O44" s="8" t="s">
        <v>320</v>
      </c>
      <c r="P44" s="8" t="s">
        <v>321</v>
      </c>
      <c r="Q44" s="7">
        <v>3274850</v>
      </c>
      <c r="R44" s="7">
        <v>3606</v>
      </c>
      <c r="S44" s="8">
        <v>31449000</v>
      </c>
      <c r="T44" s="21">
        <v>45982</v>
      </c>
      <c r="U44" s="7">
        <v>1885</v>
      </c>
      <c r="V44" s="7">
        <v>51462000</v>
      </c>
      <c r="W44" s="21">
        <v>45954</v>
      </c>
      <c r="X44" s="15" t="s">
        <v>27</v>
      </c>
      <c r="Y44" s="8" t="s">
        <v>57</v>
      </c>
      <c r="Z44" s="22">
        <v>31449000</v>
      </c>
      <c r="AA44" s="7">
        <v>153</v>
      </c>
      <c r="AB44" s="20">
        <v>45981</v>
      </c>
      <c r="AC44" s="20">
        <v>45988</v>
      </c>
      <c r="AD44" s="20">
        <v>46142</v>
      </c>
    </row>
    <row r="45" spans="2:30" x14ac:dyDescent="0.25">
      <c r="B45" s="7">
        <v>2025</v>
      </c>
      <c r="C45" s="7">
        <v>886</v>
      </c>
      <c r="D45" s="4" t="s">
        <v>322</v>
      </c>
      <c r="E45" s="8" t="s">
        <v>21</v>
      </c>
      <c r="F45" s="8" t="s">
        <v>323</v>
      </c>
      <c r="G45" s="8" t="s">
        <v>24</v>
      </c>
      <c r="H45" s="8" t="s">
        <v>324</v>
      </c>
      <c r="I45" s="8" t="s">
        <v>27</v>
      </c>
      <c r="J45" s="8" t="s">
        <v>325</v>
      </c>
      <c r="K45" s="8" t="s">
        <v>28</v>
      </c>
      <c r="L45" s="8">
        <v>102</v>
      </c>
      <c r="M45" s="8" t="s">
        <v>77</v>
      </c>
      <c r="N45" s="7">
        <v>1020804883</v>
      </c>
      <c r="O45" s="8" t="s">
        <v>326</v>
      </c>
      <c r="P45" s="8" t="s">
        <v>327</v>
      </c>
      <c r="Q45" s="7">
        <v>3274850</v>
      </c>
      <c r="R45" s="7">
        <v>3629</v>
      </c>
      <c r="S45" s="8">
        <v>14888500</v>
      </c>
      <c r="T45" s="21">
        <v>45985</v>
      </c>
      <c r="U45" s="7">
        <v>1667</v>
      </c>
      <c r="V45" s="7">
        <v>24363000</v>
      </c>
      <c r="W45" s="21">
        <v>45939</v>
      </c>
      <c r="X45" s="15" t="s">
        <v>27</v>
      </c>
      <c r="Y45" s="8" t="s">
        <v>60</v>
      </c>
      <c r="Z45" s="22">
        <v>14888500</v>
      </c>
      <c r="AA45" s="7">
        <v>35</v>
      </c>
      <c r="AB45" s="20">
        <v>45982</v>
      </c>
      <c r="AC45" s="20">
        <v>45987</v>
      </c>
      <c r="AD45" s="20">
        <v>46022</v>
      </c>
    </row>
    <row r="46" spans="2:30" x14ac:dyDescent="0.25">
      <c r="B46" s="7">
        <v>2025</v>
      </c>
      <c r="C46" s="7">
        <v>887</v>
      </c>
      <c r="D46" s="4" t="s">
        <v>328</v>
      </c>
      <c r="E46" s="8" t="s">
        <v>115</v>
      </c>
      <c r="F46" s="8" t="s">
        <v>329</v>
      </c>
      <c r="G46" s="8" t="s">
        <v>46</v>
      </c>
      <c r="H46" s="8" t="s">
        <v>25</v>
      </c>
      <c r="I46" s="8" t="s">
        <v>121</v>
      </c>
      <c r="J46" s="8" t="s">
        <v>330</v>
      </c>
      <c r="K46" s="8" t="s">
        <v>28</v>
      </c>
      <c r="L46" s="8">
        <v>7130</v>
      </c>
      <c r="M46" s="8" t="s">
        <v>29</v>
      </c>
      <c r="N46" s="7">
        <v>8040006733</v>
      </c>
      <c r="O46" s="8" t="s">
        <v>331</v>
      </c>
      <c r="P46" s="8" t="s">
        <v>332</v>
      </c>
      <c r="Q46" s="7">
        <v>3274850</v>
      </c>
      <c r="R46" s="7">
        <v>3609</v>
      </c>
      <c r="S46" s="8">
        <v>8600000</v>
      </c>
      <c r="T46" s="21">
        <v>45982</v>
      </c>
      <c r="U46" s="7">
        <v>1677</v>
      </c>
      <c r="V46" s="7">
        <v>10000000</v>
      </c>
      <c r="W46" s="21">
        <v>45940</v>
      </c>
      <c r="X46" s="15" t="s">
        <v>121</v>
      </c>
      <c r="Y46" s="8" t="s">
        <v>333</v>
      </c>
      <c r="Z46" s="22">
        <v>8600000</v>
      </c>
      <c r="AA46" s="7">
        <v>0</v>
      </c>
      <c r="AB46" s="20">
        <v>45971</v>
      </c>
      <c r="AC46" s="20">
        <v>45971</v>
      </c>
      <c r="AD46" s="20">
        <v>46001</v>
      </c>
    </row>
    <row r="47" spans="2:30" x14ac:dyDescent="0.25">
      <c r="B47" s="7">
        <v>2025</v>
      </c>
      <c r="C47" s="7">
        <v>891</v>
      </c>
      <c r="D47" s="4" t="s">
        <v>334</v>
      </c>
      <c r="E47" s="8" t="s">
        <v>115</v>
      </c>
      <c r="F47" s="8" t="s">
        <v>23</v>
      </c>
      <c r="G47" s="8" t="s">
        <v>46</v>
      </c>
      <c r="H47" s="8" t="s">
        <v>25</v>
      </c>
      <c r="I47" s="8" t="s">
        <v>121</v>
      </c>
      <c r="J47" s="8" t="s">
        <v>335</v>
      </c>
      <c r="K47" s="8" t="s">
        <v>28</v>
      </c>
      <c r="L47" s="8">
        <v>163</v>
      </c>
      <c r="M47" s="8" t="s">
        <v>29</v>
      </c>
      <c r="N47" s="7">
        <v>830077655</v>
      </c>
      <c r="O47" s="8" t="s">
        <v>336</v>
      </c>
      <c r="P47" s="8" t="s">
        <v>337</v>
      </c>
      <c r="Q47" s="7">
        <v>3274850</v>
      </c>
      <c r="R47" s="7">
        <v>3721</v>
      </c>
      <c r="S47" s="8">
        <v>1099560</v>
      </c>
      <c r="T47" s="21">
        <v>45989</v>
      </c>
      <c r="U47" s="7">
        <v>2100</v>
      </c>
      <c r="V47" s="7">
        <v>1400000</v>
      </c>
      <c r="W47" s="21">
        <v>45972</v>
      </c>
      <c r="X47" s="15" t="s">
        <v>338</v>
      </c>
      <c r="Y47" s="8" t="s">
        <v>333</v>
      </c>
      <c r="Z47" s="22">
        <v>1099560</v>
      </c>
      <c r="AA47" s="7">
        <v>0</v>
      </c>
      <c r="AB47" s="20">
        <v>45986</v>
      </c>
      <c r="AC47" s="20">
        <v>45989</v>
      </c>
      <c r="AD47" s="20">
        <v>46001</v>
      </c>
    </row>
  </sheetData>
  <autoFilter ref="B7:AD47" xr:uid="{718D0881-6E19-4520-9E66-811A89EB7762}"/>
  <mergeCells count="3">
    <mergeCell ref="B2:AD2"/>
    <mergeCell ref="B6:Y6"/>
    <mergeCell ref="Z6:AD6"/>
  </mergeCells>
  <conditionalFormatting sqref="C7">
    <cfRule type="duplicateValues" dxfId="91"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4"/>
  <sheetViews>
    <sheetView tabSelected="1" view="pageLayout" topLeftCell="A2" zoomScaleNormal="100" workbookViewId="0">
      <selection activeCell="B7" sqref="B7:D9"/>
    </sheetView>
  </sheetViews>
  <sheetFormatPr baseColWidth="10" defaultRowHeight="15" x14ac:dyDescent="0.25"/>
  <cols>
    <col min="1" max="1" width="16.285156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9" t="str">
        <f>Consolidado!B2</f>
        <v>Secretaría Distrital de Cultura, Recreación y Deporte de Bogotá
Informe de Personería al</v>
      </c>
      <c r="C3" s="39"/>
      <c r="D3" s="39"/>
      <c r="E3" s="39"/>
    </row>
    <row r="4" spans="1:5" x14ac:dyDescent="0.25">
      <c r="B4" s="40">
        <f ca="1">Consolidado!P3</f>
        <v>45991</v>
      </c>
      <c r="C4" s="41"/>
      <c r="D4" s="41"/>
      <c r="E4" s="41"/>
    </row>
    <row r="6" spans="1:5" x14ac:dyDescent="0.25">
      <c r="B6" s="42" t="s">
        <v>45</v>
      </c>
      <c r="C6" s="42"/>
      <c r="D6" s="42"/>
    </row>
    <row r="7" spans="1:5" ht="15" customHeight="1" x14ac:dyDescent="0.25">
      <c r="B7" s="43">
        <f>COUNTA(Consolidado!C8:C1048576)</f>
        <v>40</v>
      </c>
      <c r="C7" s="43"/>
      <c r="D7" s="43"/>
    </row>
    <row r="8" spans="1:5" ht="15" customHeight="1" x14ac:dyDescent="0.25">
      <c r="B8" s="43"/>
      <c r="C8" s="43"/>
      <c r="D8" s="43"/>
    </row>
    <row r="9" spans="1:5" ht="15" customHeight="1" x14ac:dyDescent="0.25">
      <c r="B9" s="43"/>
      <c r="C9" s="43"/>
      <c r="D9" s="43"/>
    </row>
    <row r="11" spans="1:5" x14ac:dyDescent="0.25">
      <c r="A11" s="9"/>
      <c r="B11" s="9"/>
      <c r="C11" s="9"/>
      <c r="D11" s="9"/>
      <c r="E11" s="9"/>
    </row>
    <row r="13" spans="1:5" ht="30" x14ac:dyDescent="0.25">
      <c r="A13" s="14" t="s">
        <v>32</v>
      </c>
      <c r="B13" s="11" t="s">
        <v>33</v>
      </c>
      <c r="D13" s="11" t="s">
        <v>34</v>
      </c>
      <c r="E13" s="11" t="s">
        <v>33</v>
      </c>
    </row>
    <row r="14" spans="1:5" ht="45" x14ac:dyDescent="0.25">
      <c r="A14" s="12" t="s">
        <v>21</v>
      </c>
      <c r="B14" s="23">
        <v>34</v>
      </c>
      <c r="D14" s="12" t="s">
        <v>24</v>
      </c>
      <c r="E14" s="23">
        <v>27</v>
      </c>
    </row>
    <row r="15" spans="1:5" x14ac:dyDescent="0.25">
      <c r="A15" s="12" t="s">
        <v>115</v>
      </c>
      <c r="B15" s="23">
        <v>6</v>
      </c>
      <c r="D15" s="12" t="s">
        <v>22</v>
      </c>
      <c r="E15" s="23">
        <v>2</v>
      </c>
    </row>
    <row r="16" spans="1:5" x14ac:dyDescent="0.25">
      <c r="A16" s="29" t="s">
        <v>31</v>
      </c>
      <c r="B16" s="23"/>
      <c r="D16" s="30" t="s">
        <v>31</v>
      </c>
      <c r="E16" s="23"/>
    </row>
    <row r="17" spans="1:5" ht="30" x14ac:dyDescent="0.25">
      <c r="A17" s="10" t="s">
        <v>33</v>
      </c>
      <c r="B17" s="24">
        <v>40</v>
      </c>
      <c r="D17" s="12" t="s">
        <v>49</v>
      </c>
      <c r="E17" s="23">
        <v>1</v>
      </c>
    </row>
    <row r="18" spans="1:5" x14ac:dyDescent="0.25">
      <c r="D18" s="12" t="s">
        <v>50</v>
      </c>
      <c r="E18" s="23">
        <v>1</v>
      </c>
    </row>
    <row r="19" spans="1:5" x14ac:dyDescent="0.25">
      <c r="D19" s="12" t="s">
        <v>46</v>
      </c>
      <c r="E19" s="23">
        <v>5</v>
      </c>
    </row>
    <row r="20" spans="1:5" x14ac:dyDescent="0.25">
      <c r="D20" s="12" t="s">
        <v>67</v>
      </c>
      <c r="E20" s="23">
        <v>3</v>
      </c>
    </row>
    <row r="21" spans="1:5" ht="30" x14ac:dyDescent="0.25">
      <c r="D21" s="12" t="s">
        <v>226</v>
      </c>
      <c r="E21" s="23">
        <v>1</v>
      </c>
    </row>
    <row r="22" spans="1:5" x14ac:dyDescent="0.25">
      <c r="D22" s="10" t="s">
        <v>33</v>
      </c>
      <c r="E22" s="24">
        <v>40</v>
      </c>
    </row>
    <row r="23" spans="1:5" x14ac:dyDescent="0.25">
      <c r="A23" s="28" t="s">
        <v>35</v>
      </c>
      <c r="B23" s="28" t="s">
        <v>33</v>
      </c>
    </row>
    <row r="24" spans="1:5" x14ac:dyDescent="0.25">
      <c r="A24" s="13" t="s">
        <v>29</v>
      </c>
      <c r="B24" s="25">
        <v>13</v>
      </c>
    </row>
    <row r="25" spans="1:5" x14ac:dyDescent="0.25">
      <c r="A25" s="13" t="s">
        <v>63</v>
      </c>
      <c r="B25" s="31"/>
    </row>
    <row r="26" spans="1:5" x14ac:dyDescent="0.25">
      <c r="A26" s="13" t="s">
        <v>77</v>
      </c>
      <c r="B26" s="25">
        <v>27</v>
      </c>
    </row>
    <row r="27" spans="1:5" x14ac:dyDescent="0.25">
      <c r="A27" s="26" t="s">
        <v>62</v>
      </c>
      <c r="B27" s="27">
        <v>40</v>
      </c>
    </row>
    <row r="30" spans="1:5" x14ac:dyDescent="0.25">
      <c r="A30" s="28" t="s">
        <v>64</v>
      </c>
      <c r="B30" s="28" t="s">
        <v>33</v>
      </c>
    </row>
    <row r="31" spans="1:5" x14ac:dyDescent="0.25">
      <c r="A31" s="13" t="s">
        <v>28</v>
      </c>
      <c r="B31" s="25">
        <v>39</v>
      </c>
    </row>
    <row r="32" spans="1:5" x14ac:dyDescent="0.25">
      <c r="A32" s="13" t="s">
        <v>63</v>
      </c>
      <c r="B32" s="25"/>
    </row>
    <row r="33" spans="1:2" x14ac:dyDescent="0.25">
      <c r="A33" s="13" t="s">
        <v>228</v>
      </c>
      <c r="B33" s="25">
        <v>1</v>
      </c>
    </row>
    <row r="34" spans="1:2" x14ac:dyDescent="0.25">
      <c r="A34" s="26" t="s">
        <v>62</v>
      </c>
      <c r="B34" s="27">
        <v>40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2025-12-16T03:20:19Z</cp:lastPrinted>
  <dcterms:created xsi:type="dcterms:W3CDTF">2025-06-12T19:25:18Z</dcterms:created>
  <dcterms:modified xsi:type="dcterms:W3CDTF">2025-12-16T03:26:56Z</dcterms:modified>
</cp:coreProperties>
</file>